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tthieu/Desktop/KAYAK/SAISON 2022-2023/CRIFCK/COM JEUNE/ANIMATION JEUNE/2023-06-04 CACE CHELLES/CE/"/>
    </mc:Choice>
  </mc:AlternateContent>
  <xr:revisionPtr revIDLastSave="0" documentId="13_ncr:1_{A650E9DC-04CD-954F-AA1A-35241FDB67F5}" xr6:coauthVersionLast="47" xr6:coauthVersionMax="47" xr10:uidLastSave="{00000000-0000-0000-0000-000000000000}"/>
  <bookViews>
    <workbookView xWindow="-36020" yWindow="460" windowWidth="32940" windowHeight="21140" tabRatio="1000" activeTab="2" xr2:uid="{00000000-000D-0000-FFFF-FFFF00000000}"/>
  </bookViews>
  <sheets>
    <sheet name="INSCRIPTIONS" sheetId="1" r:id="rId1"/>
    <sheet name="LISTE CLUB" sheetId="6" r:id="rId2"/>
    <sheet name="RESULTATS" sheetId="4" r:id="rId3"/>
    <sheet name="DEPART SPRINT" sheetId="7" r:id="rId4"/>
    <sheet name="RESULTATS K2 500m" sheetId="12" state="hidden" r:id="rId5"/>
    <sheet name="LISTE" sheetId="5" state="hidden" r:id="rId6"/>
  </sheets>
  <definedNames>
    <definedName name="_xlnm._FilterDatabase" localSheetId="3" hidden="1">'DEPART SPRINT'!$A$3:$E$3</definedName>
    <definedName name="_xlnm._FilterDatabase" localSheetId="0" hidden="1">INSCRIPTIONS!$A$4:$F$4</definedName>
    <definedName name="_xlnm._FilterDatabase" localSheetId="1" hidden="1">'LISTE CLUB'!$A$4:$F$4</definedName>
    <definedName name="_xlnm._FilterDatabase" localSheetId="4" hidden="1">'RESULTATS K2 500m'!$A$3:$F$3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76" i="4" l="1"/>
  <c r="T75" i="4"/>
  <c r="R75" i="4"/>
  <c r="L75" i="4"/>
  <c r="T77" i="4"/>
  <c r="R77" i="4"/>
  <c r="L77" i="4"/>
  <c r="R79" i="4"/>
  <c r="R78" i="4"/>
  <c r="R73" i="4"/>
  <c r="R72" i="4"/>
  <c r="R71" i="4"/>
  <c r="R70" i="4"/>
  <c r="R68" i="4"/>
  <c r="R65" i="4"/>
  <c r="R66" i="4"/>
  <c r="R64" i="4"/>
  <c r="R62" i="4"/>
  <c r="R61" i="4"/>
  <c r="R59" i="4"/>
  <c r="R60" i="4"/>
  <c r="R57" i="4"/>
  <c r="R58" i="4"/>
  <c r="R56" i="4"/>
  <c r="R55" i="4"/>
  <c r="R54" i="4"/>
  <c r="R53" i="4"/>
  <c r="R52" i="4"/>
  <c r="R51" i="4"/>
  <c r="R50" i="4"/>
  <c r="R49" i="4"/>
  <c r="R48" i="4"/>
  <c r="R47" i="4"/>
  <c r="R46" i="4"/>
  <c r="R44" i="4"/>
  <c r="R42" i="4"/>
  <c r="R43" i="4"/>
  <c r="R40" i="4"/>
  <c r="R41" i="4"/>
  <c r="R39" i="4"/>
  <c r="R38" i="4"/>
  <c r="R37" i="4"/>
  <c r="R36" i="4"/>
  <c r="R35" i="4"/>
  <c r="R33" i="4"/>
  <c r="R34" i="4"/>
  <c r="R31" i="4"/>
  <c r="R30" i="4"/>
  <c r="R29" i="4"/>
  <c r="R28" i="4"/>
  <c r="R27" i="4"/>
  <c r="R24" i="4"/>
  <c r="R23" i="4"/>
  <c r="R25" i="4"/>
  <c r="R26" i="4"/>
  <c r="R22" i="4"/>
  <c r="R20" i="4"/>
  <c r="R19" i="4"/>
  <c r="R18" i="4"/>
  <c r="R16" i="4"/>
  <c r="R15" i="4"/>
  <c r="R14" i="4"/>
  <c r="R12" i="4"/>
  <c r="R11" i="4"/>
  <c r="R8" i="4"/>
  <c r="R9" i="4"/>
  <c r="R6" i="4"/>
  <c r="L55" i="4"/>
  <c r="T55" i="4"/>
  <c r="L12" i="4"/>
  <c r="T12" i="4"/>
  <c r="T79" i="4"/>
  <c r="L79" i="4"/>
  <c r="T78" i="4"/>
  <c r="L78" i="4"/>
  <c r="T29" i="4"/>
  <c r="L29" i="4"/>
  <c r="T25" i="4"/>
  <c r="L25" i="4"/>
  <c r="T26" i="4"/>
  <c r="L26" i="4"/>
  <c r="T23" i="4"/>
  <c r="L23" i="4"/>
  <c r="T27" i="4"/>
  <c r="L27" i="4"/>
  <c r="T28" i="4"/>
  <c r="L28" i="4"/>
  <c r="T20" i="4"/>
  <c r="L20" i="4"/>
  <c r="T18" i="4"/>
  <c r="L18" i="4"/>
  <c r="T16" i="4"/>
  <c r="L16" i="4"/>
  <c r="T15" i="4"/>
  <c r="L15" i="4"/>
  <c r="T14" i="4"/>
  <c r="L14" i="4"/>
  <c r="T8" i="4"/>
  <c r="L8" i="4"/>
  <c r="T9" i="4"/>
  <c r="L9" i="4"/>
  <c r="T80" i="4"/>
  <c r="T74" i="4"/>
  <c r="T67" i="4"/>
  <c r="T45" i="4"/>
  <c r="T10" i="4"/>
  <c r="T13" i="4"/>
  <c r="T17" i="4"/>
  <c r="T21" i="4"/>
  <c r="T73" i="4"/>
  <c r="T72" i="4"/>
  <c r="T71" i="4"/>
  <c r="T70" i="4"/>
  <c r="T68" i="4"/>
  <c r="T64" i="4"/>
  <c r="T65" i="4"/>
  <c r="T56" i="4"/>
  <c r="T61" i="4"/>
  <c r="T66" i="4"/>
  <c r="T49" i="4"/>
  <c r="T62" i="4"/>
  <c r="T58" i="4"/>
  <c r="T57" i="4"/>
  <c r="T50" i="4"/>
  <c r="T51" i="4"/>
  <c r="T59" i="4"/>
  <c r="T60" i="4"/>
  <c r="T46" i="4"/>
  <c r="T47" i="4"/>
  <c r="T52" i="4"/>
  <c r="T48" i="4"/>
  <c r="T54" i="4"/>
  <c r="T53" i="4"/>
  <c r="T40" i="4"/>
  <c r="T35" i="4"/>
  <c r="T43" i="4"/>
  <c r="T36" i="4"/>
  <c r="T39" i="4"/>
  <c r="T34" i="4"/>
  <c r="T33" i="4"/>
  <c r="T42" i="4"/>
  <c r="T44" i="4"/>
  <c r="T41" i="4"/>
  <c r="T37" i="4"/>
  <c r="T38" i="4"/>
  <c r="T30" i="4"/>
  <c r="T31" i="4"/>
  <c r="T24" i="4"/>
  <c r="T22" i="4"/>
  <c r="T19" i="4"/>
  <c r="T11" i="4"/>
  <c r="T6" i="4"/>
  <c r="L22" i="4"/>
  <c r="T7" i="4"/>
  <c r="T32" i="4"/>
  <c r="T63" i="4"/>
  <c r="T69" i="4"/>
  <c r="L71" i="4"/>
  <c r="L31" i="4"/>
  <c r="L48" i="4"/>
  <c r="L73" i="4"/>
  <c r="L70" i="4"/>
  <c r="L72" i="4"/>
  <c r="L64" i="4"/>
  <c r="L68" i="4"/>
  <c r="L65" i="4"/>
  <c r="L56" i="4"/>
  <c r="L51" i="4"/>
  <c r="L61" i="4"/>
  <c r="L52" i="4"/>
  <c r="L59" i="4"/>
  <c r="L58" i="4"/>
  <c r="L62" i="4"/>
  <c r="L57" i="4"/>
  <c r="L46" i="4"/>
  <c r="L50" i="4"/>
  <c r="L66" i="4"/>
  <c r="L60" i="4"/>
  <c r="L54" i="4"/>
  <c r="L49" i="4"/>
  <c r="L47" i="4"/>
  <c r="L53" i="4"/>
  <c r="L35" i="4"/>
  <c r="L44" i="4"/>
  <c r="L40" i="4"/>
  <c r="L42" i="4"/>
  <c r="L37" i="4"/>
  <c r="L33" i="4"/>
  <c r="L39" i="4"/>
  <c r="L34" i="4"/>
  <c r="L36" i="4"/>
  <c r="L38" i="4"/>
  <c r="L41" i="4"/>
  <c r="L43" i="4"/>
  <c r="L24" i="4"/>
  <c r="L30" i="4"/>
  <c r="L19" i="4"/>
  <c r="L11" i="4"/>
  <c r="L6" i="4" l="1"/>
  <c r="P7" i="4" l="1"/>
</calcChain>
</file>

<file path=xl/sharedStrings.xml><?xml version="1.0" encoding="utf-8"?>
<sst xmlns="http://schemas.openxmlformats.org/spreadsheetml/2006/main" count="1944" uniqueCount="270">
  <si>
    <t>CLASS</t>
  </si>
  <si>
    <t>POINTS</t>
  </si>
  <si>
    <t>TOTAL</t>
  </si>
  <si>
    <t>DOSSARD</t>
  </si>
  <si>
    <t>NOM</t>
  </si>
  <si>
    <t>PRENOM</t>
  </si>
  <si>
    <t>INSCRIPTIONS</t>
  </si>
  <si>
    <t>SEXE</t>
  </si>
  <si>
    <t>ACBB</t>
  </si>
  <si>
    <t>CLUB / EQUIPE</t>
  </si>
  <si>
    <t>ANNEE DE NAISSANCE</t>
  </si>
  <si>
    <t>BATEAU</t>
  </si>
  <si>
    <t>N° LICENCE</t>
  </si>
  <si>
    <t>ROUGE</t>
  </si>
  <si>
    <t>JAUNE</t>
  </si>
  <si>
    <t>VERT</t>
  </si>
  <si>
    <t>CERCEAU</t>
  </si>
  <si>
    <t>EXT.</t>
  </si>
  <si>
    <t xml:space="preserve"> </t>
  </si>
  <si>
    <t>WESH LAND</t>
  </si>
  <si>
    <t>MORAN</t>
  </si>
  <si>
    <t>BOB</t>
  </si>
  <si>
    <t>ANIMAL</t>
  </si>
  <si>
    <t>KAYAK</t>
  </si>
  <si>
    <t>ESQUIMAUTAGE</t>
  </si>
  <si>
    <t>1/2 MAIN</t>
  </si>
  <si>
    <t>TC. MAIN</t>
  </si>
  <si>
    <t>1/2 PLAN.</t>
  </si>
  <si>
    <t>TC. PLAN.</t>
  </si>
  <si>
    <t>1/2 PAG.</t>
  </si>
  <si>
    <t>TC. PAG.</t>
  </si>
  <si>
    <t>RSCC</t>
  </si>
  <si>
    <t>BELHADDAD</t>
  </si>
  <si>
    <t>COURRECH DU PONT</t>
  </si>
  <si>
    <t>RENOUX</t>
  </si>
  <si>
    <t>DEBAYLE</t>
  </si>
  <si>
    <t>CALLEAU</t>
  </si>
  <si>
    <t>DUCHEMIN</t>
  </si>
  <si>
    <t>CHAABI</t>
  </si>
  <si>
    <t>CKCF</t>
  </si>
  <si>
    <t>500m</t>
  </si>
  <si>
    <t>M1</t>
  </si>
  <si>
    <t>M2</t>
  </si>
  <si>
    <t>MEILL.</t>
  </si>
  <si>
    <t>NOWAKOWSKI</t>
  </si>
  <si>
    <t>Raphaël</t>
  </si>
  <si>
    <t>Lina</t>
  </si>
  <si>
    <t>Morgane</t>
  </si>
  <si>
    <t>Clémence</t>
  </si>
  <si>
    <t>Amal</t>
  </si>
  <si>
    <t>CRAVERO</t>
  </si>
  <si>
    <t>Léo</t>
  </si>
  <si>
    <t>MARTINS</t>
  </si>
  <si>
    <t>Eva</t>
  </si>
  <si>
    <t>CHERANCE</t>
  </si>
  <si>
    <t>TCK</t>
  </si>
  <si>
    <t>Edgar</t>
  </si>
  <si>
    <t>Hugues</t>
  </si>
  <si>
    <t>Maxime</t>
  </si>
  <si>
    <t>FROGER</t>
  </si>
  <si>
    <t>Ilyes</t>
  </si>
  <si>
    <t>LEGUENNEC</t>
  </si>
  <si>
    <t>Tiago</t>
  </si>
  <si>
    <t>BAC CK</t>
  </si>
  <si>
    <t>USC</t>
  </si>
  <si>
    <t>Minime</t>
  </si>
  <si>
    <t>CATEGORIE</t>
  </si>
  <si>
    <t>H</t>
  </si>
  <si>
    <t>ANFA</t>
  </si>
  <si>
    <t>GHARBI LOUYER</t>
  </si>
  <si>
    <t>PERENCHIO</t>
  </si>
  <si>
    <t>F</t>
  </si>
  <si>
    <t>ASCECK</t>
  </si>
  <si>
    <t>KHALFAOUI</t>
  </si>
  <si>
    <t>Léine</t>
  </si>
  <si>
    <t>OUFARA</t>
  </si>
  <si>
    <t>Imane</t>
  </si>
  <si>
    <t>KAHAL-DEMULIER</t>
  </si>
  <si>
    <t>Noham</t>
  </si>
  <si>
    <t>SINGUR</t>
  </si>
  <si>
    <t>Yona</t>
  </si>
  <si>
    <t>Samuel</t>
  </si>
  <si>
    <t>MACHAVOINE</t>
  </si>
  <si>
    <t>Basile</t>
  </si>
  <si>
    <t>Amaury</t>
  </si>
  <si>
    <t>BOUGUERRA
LAHBIBI</t>
  </si>
  <si>
    <t>Maissa
Lina</t>
  </si>
  <si>
    <t>Minime
Minime</t>
  </si>
  <si>
    <t>DE NARP
SOUNACK</t>
  </si>
  <si>
    <t>Quentin
Benjamin</t>
  </si>
  <si>
    <t>2010
2009</t>
  </si>
  <si>
    <t>BACHOFFER
LE GOFF</t>
  </si>
  <si>
    <t>Jules
Marc Antoine</t>
  </si>
  <si>
    <t>2009
2009</t>
  </si>
  <si>
    <t>YOCHUM
MEUROU</t>
  </si>
  <si>
    <t>Martin
Eudes</t>
  </si>
  <si>
    <t>Benjamin
Minime</t>
  </si>
  <si>
    <t>BELHADDAD
COURRECH DU PONT</t>
  </si>
  <si>
    <t>Lina
Adelie</t>
  </si>
  <si>
    <t>CHERANCE
MARTINS</t>
  </si>
  <si>
    <t>Marc
Eva</t>
  </si>
  <si>
    <t>2009
2010</t>
  </si>
  <si>
    <t>466290
479788</t>
  </si>
  <si>
    <t>RENOUX
CRAVERO</t>
  </si>
  <si>
    <t>Amal
Léo</t>
  </si>
  <si>
    <t>Minime
Poussin</t>
  </si>
  <si>
    <t>Benjamin
Benjamin</t>
  </si>
  <si>
    <t>DERVIEUX
PONTVIANNE</t>
  </si>
  <si>
    <t>Hugues
Tom</t>
  </si>
  <si>
    <t>LEGUENNEC
DUCHEMIN</t>
  </si>
  <si>
    <t>Loig
Edgar</t>
  </si>
  <si>
    <t>CALLEAU
FROGER</t>
  </si>
  <si>
    <t>Anaë
Maeven</t>
  </si>
  <si>
    <t>THEURIN
OUFARA</t>
  </si>
  <si>
    <t>Salome
Imane</t>
  </si>
  <si>
    <t>Mixte</t>
  </si>
  <si>
    <t>BAC CK
ACBB</t>
  </si>
  <si>
    <t>K2 - 500m</t>
  </si>
  <si>
    <t>11h00</t>
  </si>
  <si>
    <t>11H05</t>
  </si>
  <si>
    <t>11h20</t>
  </si>
  <si>
    <t>COURSE 10</t>
  </si>
  <si>
    <t>COURSE 11</t>
  </si>
  <si>
    <t>KAYAK BIPLACE HOMME</t>
  </si>
  <si>
    <t>KAYAK BIPLACE FEMME ET MIXTE</t>
  </si>
  <si>
    <t>JACOLOT
DURAND</t>
  </si>
  <si>
    <t>Victor
Tiago</t>
  </si>
  <si>
    <t>BOLLIER
BEN RAYANA</t>
  </si>
  <si>
    <t>Lucie
Yasmine</t>
  </si>
  <si>
    <t>11h25</t>
  </si>
  <si>
    <t>Marc</t>
  </si>
  <si>
    <t>C1</t>
  </si>
  <si>
    <t>K1</t>
  </si>
  <si>
    <t>B</t>
  </si>
  <si>
    <t>Ana-lucia</t>
  </si>
  <si>
    <t>LAXENAIRE</t>
  </si>
  <si>
    <t>MELNIKOVA</t>
  </si>
  <si>
    <t>Ivan</t>
  </si>
  <si>
    <t>GHEMARI</t>
  </si>
  <si>
    <t>Kaïs</t>
  </si>
  <si>
    <t>PRUNARET</t>
  </si>
  <si>
    <t>DOREY</t>
  </si>
  <si>
    <t>Antonin</t>
  </si>
  <si>
    <t>Sostène</t>
  </si>
  <si>
    <t>VIARDIN</t>
  </si>
  <si>
    <t>Matéo</t>
  </si>
  <si>
    <t>JAUMONET</t>
  </si>
  <si>
    <t>Valentine</t>
  </si>
  <si>
    <t>AMEZCUA</t>
  </si>
  <si>
    <t>Simon</t>
  </si>
  <si>
    <t>Zoé</t>
  </si>
  <si>
    <t>ALMEIDA</t>
  </si>
  <si>
    <t>DUBERNARD</t>
  </si>
  <si>
    <t>GLEIZE</t>
  </si>
  <si>
    <t>James</t>
  </si>
  <si>
    <t>M</t>
  </si>
  <si>
    <t>P</t>
  </si>
  <si>
    <t>LE PALLEC</t>
  </si>
  <si>
    <t>Claire</t>
  </si>
  <si>
    <t>ROLLEY-BOCAZ</t>
  </si>
  <si>
    <t>Mika</t>
  </si>
  <si>
    <t>GOVEA</t>
  </si>
  <si>
    <t>Macéo</t>
  </si>
  <si>
    <t>THIEROT</t>
  </si>
  <si>
    <t>Léandre</t>
  </si>
  <si>
    <t>GUERIN CLEANDRE</t>
  </si>
  <si>
    <t>Timoté</t>
  </si>
  <si>
    <t>SIMONNOT</t>
  </si>
  <si>
    <t>Gaspard</t>
  </si>
  <si>
    <t>JEV</t>
  </si>
  <si>
    <t>CHAZALNOËL</t>
  </si>
  <si>
    <t>AMI PHILOLAUS</t>
  </si>
  <si>
    <t>NASSIF</t>
  </si>
  <si>
    <t>C2M</t>
  </si>
  <si>
    <t>C2D</t>
  </si>
  <si>
    <t xml:space="preserve">BACHOFFER </t>
  </si>
  <si>
    <t xml:space="preserve">Jules </t>
  </si>
  <si>
    <t xml:space="preserve">BESSIERE </t>
  </si>
  <si>
    <t xml:space="preserve">Julien </t>
  </si>
  <si>
    <t xml:space="preserve">NIKIEMA </t>
  </si>
  <si>
    <t xml:space="preserve">Noa </t>
  </si>
  <si>
    <t xml:space="preserve">SOUNACK </t>
  </si>
  <si>
    <t xml:space="preserve">Benjamin </t>
  </si>
  <si>
    <t xml:space="preserve">DE NARP </t>
  </si>
  <si>
    <t xml:space="preserve">Quentin </t>
  </si>
  <si>
    <t xml:space="preserve">COLLIGUER </t>
  </si>
  <si>
    <t xml:space="preserve">Ewen </t>
  </si>
  <si>
    <t xml:space="preserve">GAUCHET </t>
  </si>
  <si>
    <t xml:space="preserve">Lucas </t>
  </si>
  <si>
    <t>BAC</t>
  </si>
  <si>
    <t>Maruis</t>
  </si>
  <si>
    <t>Loîg</t>
  </si>
  <si>
    <t>Maéven</t>
  </si>
  <si>
    <t>Anaé</t>
  </si>
  <si>
    <t>THEUVIN</t>
  </si>
  <si>
    <t>Salomé</t>
  </si>
  <si>
    <t>GUILLET</t>
  </si>
  <si>
    <t>Esteban</t>
  </si>
  <si>
    <t>DERVEUX</t>
  </si>
  <si>
    <t>Maxim</t>
  </si>
  <si>
    <t>BLANDIN</t>
  </si>
  <si>
    <t>Paul</t>
  </si>
  <si>
    <t>HEUTE</t>
  </si>
  <si>
    <t>MOUREN</t>
  </si>
  <si>
    <t>MARTIN</t>
  </si>
  <si>
    <t>SEGUIN</t>
  </si>
  <si>
    <t>Audry</t>
  </si>
  <si>
    <t>Sylvain</t>
  </si>
  <si>
    <t>ERUGUZ</t>
  </si>
  <si>
    <t>Aslihan</t>
  </si>
  <si>
    <t>BARLET DENTEN</t>
  </si>
  <si>
    <t>Arthur</t>
  </si>
  <si>
    <t>INV</t>
  </si>
  <si>
    <t>CATHELINEAU</t>
  </si>
  <si>
    <t>Camille</t>
  </si>
  <si>
    <t>Adelie</t>
  </si>
  <si>
    <t>Chloé</t>
  </si>
  <si>
    <t>H
F</t>
  </si>
  <si>
    <t>M
M</t>
  </si>
  <si>
    <t>COURRECH DU PONT
BELHADDAD</t>
  </si>
  <si>
    <t>Adelie
Lina</t>
  </si>
  <si>
    <t>F
F</t>
  </si>
  <si>
    <t>325827
352369</t>
  </si>
  <si>
    <t>DUCHEMIN
LEGUENNEC</t>
  </si>
  <si>
    <t>Edgar
Loîg</t>
  </si>
  <si>
    <t>H
H</t>
  </si>
  <si>
    <t>347255
328386</t>
  </si>
  <si>
    <t>C2H</t>
  </si>
  <si>
    <t>FROGER
CALLEAU</t>
  </si>
  <si>
    <t>Maéven
Anaé</t>
  </si>
  <si>
    <t>463336
459929</t>
  </si>
  <si>
    <t>VIARDIN
ALMEIDA</t>
  </si>
  <si>
    <t>Matéo
Tiago</t>
  </si>
  <si>
    <t>2010
2014</t>
  </si>
  <si>
    <t>M
P</t>
  </si>
  <si>
    <t>502836
502837</t>
  </si>
  <si>
    <t>LAXENAIRE
DOREY</t>
  </si>
  <si>
    <t>Edgar
Antonin</t>
  </si>
  <si>
    <t>2010
2008</t>
  </si>
  <si>
    <t>M
INV</t>
  </si>
  <si>
    <t>483091
414730</t>
  </si>
  <si>
    <t>MELNIKOVA
DOREY</t>
  </si>
  <si>
    <t>Ivan
Sostène</t>
  </si>
  <si>
    <t>2014
2012</t>
  </si>
  <si>
    <t>P
B</t>
  </si>
  <si>
    <t>504130
504125</t>
  </si>
  <si>
    <t>MOUCKETOU M. M.</t>
  </si>
  <si>
    <t>MASS START</t>
  </si>
  <si>
    <t>TPS</t>
  </si>
  <si>
    <t>SPRINT 1</t>
  </si>
  <si>
    <t>SPRINT 2</t>
  </si>
  <si>
    <t>MASS
START</t>
  </si>
  <si>
    <t>CLASSIQUE</t>
  </si>
  <si>
    <t>HEURE DE DEPART</t>
  </si>
  <si>
    <t>DINALLY</t>
  </si>
  <si>
    <t>Ilyan</t>
  </si>
  <si>
    <t>Marius</t>
  </si>
  <si>
    <t>DE ARAUJO</t>
  </si>
  <si>
    <t>Alexandre</t>
  </si>
  <si>
    <t>BOLLIER</t>
  </si>
  <si>
    <t>Lucie</t>
  </si>
  <si>
    <t>JACOLOT</t>
  </si>
  <si>
    <t>Victor</t>
  </si>
  <si>
    <t>BERNARD</t>
  </si>
  <si>
    <t>Enzo</t>
  </si>
  <si>
    <t>???</t>
  </si>
  <si>
    <t>0:00;47</t>
  </si>
  <si>
    <t>DEP</t>
  </si>
  <si>
    <t>ARR</t>
  </si>
  <si>
    <t>Challenge Espoir 4ème Manche 04/06/2022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</si>
</sst>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h:mm:ss;@"/>
    <numFmt numFmtId="166" formatCode="[h]:mm:ss;@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22"/>
      <color theme="1"/>
      <name val="Calibri"/>
      <family val="2"/>
      <scheme val="minor"/>
    </font>
    <font>
      <sz val="12"/>
      <color rgb="FF000000"/>
      <name val="Arial"/>
      <family val="2"/>
      <charset val="1"/>
    </font>
    <font>
      <sz val="12"/>
      <name val="Arial"/>
      <family val="2"/>
      <charset val="1"/>
    </font>
    <font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</font>
    <font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59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</cellStyleXfs>
  <cellXfs count="194"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/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5" fontId="0" fillId="0" borderId="6" xfId="1" applyNumberFormat="1" applyFont="1" applyFill="1" applyBorder="1" applyAlignment="1">
      <alignment horizontal="center"/>
    </xf>
    <xf numFmtId="0" fontId="0" fillId="3" borderId="6" xfId="0" applyFill="1" applyBorder="1"/>
    <xf numFmtId="0" fontId="0" fillId="3" borderId="2" xfId="0" applyFill="1" applyBorder="1" applyAlignment="1">
      <alignment horizontal="center"/>
    </xf>
    <xf numFmtId="165" fontId="0" fillId="3" borderId="6" xfId="1" applyNumberFormat="1" applyFont="1" applyFill="1" applyBorder="1" applyAlignment="1">
      <alignment horizontal="center"/>
    </xf>
    <xf numFmtId="0" fontId="0" fillId="3" borderId="7" xfId="0" applyFill="1" applyBorder="1"/>
    <xf numFmtId="0" fontId="0" fillId="0" borderId="0" xfId="0" applyAlignment="1">
      <alignment horizontal="left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0" fillId="0" borderId="12" xfId="0" applyBorder="1"/>
    <xf numFmtId="0" fontId="0" fillId="0" borderId="21" xfId="0" applyBorder="1" applyAlignment="1">
      <alignment horizontal="center"/>
    </xf>
    <xf numFmtId="0" fontId="0" fillId="0" borderId="0" xfId="0" quotePrefix="1"/>
    <xf numFmtId="0" fontId="0" fillId="3" borderId="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14" fontId="0" fillId="0" borderId="4" xfId="0" applyNumberFormat="1" applyBorder="1" applyAlignment="1">
      <alignment horizontal="center"/>
    </xf>
    <xf numFmtId="165" fontId="0" fillId="0" borderId="11" xfId="0" applyNumberFormat="1" applyBorder="1"/>
    <xf numFmtId="166" fontId="0" fillId="3" borderId="6" xfId="0" applyNumberFormat="1" applyFill="1" applyBorder="1"/>
    <xf numFmtId="0" fontId="8" fillId="0" borderId="2" xfId="0" applyFont="1" applyBorder="1"/>
    <xf numFmtId="0" fontId="8" fillId="0" borderId="7" xfId="0" applyFont="1" applyBorder="1"/>
    <xf numFmtId="14" fontId="0" fillId="0" borderId="4" xfId="0" applyNumberFormat="1" applyBorder="1"/>
    <xf numFmtId="0" fontId="0" fillId="3" borderId="2" xfId="0" applyFill="1" applyBorder="1" applyAlignment="1">
      <alignment vertical="center"/>
    </xf>
    <xf numFmtId="165" fontId="0" fillId="3" borderId="2" xfId="1" applyNumberFormat="1" applyFont="1" applyFill="1" applyBorder="1" applyAlignment="1">
      <alignment horizontal="center"/>
    </xf>
    <xf numFmtId="165" fontId="0" fillId="0" borderId="2" xfId="1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0" fillId="3" borderId="7" xfId="1" applyNumberFormat="1" applyFont="1" applyFill="1" applyBorder="1" applyAlignment="1">
      <alignment horizontal="center"/>
    </xf>
    <xf numFmtId="1" fontId="0" fillId="0" borderId="7" xfId="1" applyNumberFormat="1" applyFont="1" applyFill="1" applyBorder="1" applyAlignment="1">
      <alignment horizontal="center"/>
    </xf>
    <xf numFmtId="1" fontId="0" fillId="0" borderId="6" xfId="0" applyNumberFormat="1" applyBorder="1"/>
    <xf numFmtId="0" fontId="8" fillId="0" borderId="0" xfId="0" applyFont="1"/>
    <xf numFmtId="0" fontId="10" fillId="0" borderId="0" xfId="0" applyFont="1"/>
    <xf numFmtId="0" fontId="0" fillId="0" borderId="24" xfId="0" applyBorder="1"/>
    <xf numFmtId="0" fontId="8" fillId="0" borderId="24" xfId="0" applyFont="1" applyBorder="1"/>
    <xf numFmtId="14" fontId="0" fillId="0" borderId="21" xfId="0" applyNumberFormat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6" fontId="0" fillId="0" borderId="6" xfId="0" applyNumberFormat="1" applyBorder="1"/>
    <xf numFmtId="0" fontId="0" fillId="0" borderId="7" xfId="0" applyBorder="1"/>
    <xf numFmtId="0" fontId="10" fillId="0" borderId="24" xfId="0" applyFont="1" applyBorder="1"/>
    <xf numFmtId="0" fontId="10" fillId="0" borderId="7" xfId="0" applyFont="1" applyBorder="1"/>
    <xf numFmtId="0" fontId="10" fillId="0" borderId="9" xfId="0" applyFont="1" applyBorder="1"/>
    <xf numFmtId="0" fontId="10" fillId="0" borderId="2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5" fontId="0" fillId="3" borderId="1" xfId="1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10" fillId="0" borderId="9" xfId="0" applyFont="1" applyBorder="1" applyAlignment="1">
      <alignment vertical="center"/>
    </xf>
    <xf numFmtId="0" fontId="15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" fontId="0" fillId="0" borderId="12" xfId="0" applyNumberFormat="1" applyBorder="1" applyAlignment="1">
      <alignment horizontal="right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0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6" fillId="0" borderId="6" xfId="0" applyFont="1" applyBorder="1"/>
    <xf numFmtId="0" fontId="10" fillId="0" borderId="2" xfId="0" applyFont="1" applyBorder="1" applyAlignment="1">
      <alignment horizontal="center" wrapText="1"/>
    </xf>
    <xf numFmtId="0" fontId="15" fillId="0" borderId="7" xfId="0" applyFont="1" applyBorder="1" applyAlignment="1">
      <alignment horizontal="center"/>
    </xf>
    <xf numFmtId="1" fontId="0" fillId="3" borderId="6" xfId="0" applyNumberFormat="1" applyFill="1" applyBorder="1"/>
    <xf numFmtId="166" fontId="0" fillId="5" borderId="6" xfId="0" applyNumberFormat="1" applyFill="1" applyBorder="1"/>
    <xf numFmtId="0" fontId="0" fillId="5" borderId="7" xfId="0" applyFill="1" applyBorder="1"/>
    <xf numFmtId="166" fontId="16" fillId="0" borderId="2" xfId="0" applyNumberFormat="1" applyFont="1" applyBorder="1" applyAlignment="1">
      <alignment horizontal="center" vertical="center"/>
    </xf>
    <xf numFmtId="1" fontId="16" fillId="0" borderId="7" xfId="1" applyNumberFormat="1" applyFont="1" applyFill="1" applyBorder="1" applyAlignment="1">
      <alignment horizontal="center" vertical="center"/>
    </xf>
    <xf numFmtId="166" fontId="16" fillId="3" borderId="6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165" fontId="16" fillId="3" borderId="6" xfId="1" applyNumberFormat="1" applyFont="1" applyFill="1" applyBorder="1" applyAlignment="1">
      <alignment horizontal="center" vertical="center"/>
    </xf>
    <xf numFmtId="165" fontId="16" fillId="3" borderId="2" xfId="1" applyNumberFormat="1" applyFont="1" applyFill="1" applyBorder="1" applyAlignment="1">
      <alignment horizontal="center" vertical="center"/>
    </xf>
    <xf numFmtId="1" fontId="16" fillId="3" borderId="7" xfId="1" applyNumberFormat="1" applyFont="1" applyFill="1" applyBorder="1" applyAlignment="1">
      <alignment horizontal="center" vertical="center"/>
    </xf>
    <xf numFmtId="1" fontId="0" fillId="3" borderId="6" xfId="0" applyNumberFormat="1" applyFill="1" applyBorder="1" applyAlignment="1">
      <alignment vertical="center"/>
    </xf>
    <xf numFmtId="165" fontId="0" fillId="0" borderId="6" xfId="1" applyNumberFormat="1" applyFont="1" applyFill="1" applyBorder="1" applyAlignment="1">
      <alignment horizontal="center" vertical="center"/>
    </xf>
    <xf numFmtId="165" fontId="0" fillId="0" borderId="2" xfId="1" applyNumberFormat="1" applyFont="1" applyFill="1" applyBorder="1" applyAlignment="1">
      <alignment horizontal="center" vertical="center"/>
    </xf>
    <xf numFmtId="1" fontId="0" fillId="0" borderId="7" xfId="1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 wrapText="1"/>
    </xf>
    <xf numFmtId="0" fontId="15" fillId="0" borderId="2" xfId="0" applyFont="1" applyBorder="1" applyAlignment="1">
      <alignment horizontal="center" wrapText="1"/>
    </xf>
    <xf numFmtId="0" fontId="10" fillId="7" borderId="2" xfId="0" applyFont="1" applyFill="1" applyBorder="1" applyAlignment="1">
      <alignment horizontal="center" wrapText="1"/>
    </xf>
    <xf numFmtId="0" fontId="14" fillId="7" borderId="2" xfId="0" applyFont="1" applyFill="1" applyBorder="1" applyAlignment="1">
      <alignment horizontal="center" wrapText="1"/>
    </xf>
    <xf numFmtId="0" fontId="15" fillId="7" borderId="2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vertical="center"/>
    </xf>
    <xf numFmtId="0" fontId="15" fillId="0" borderId="9" xfId="0" applyFont="1" applyBorder="1" applyAlignment="1">
      <alignment horizontal="left"/>
    </xf>
    <xf numFmtId="0" fontId="0" fillId="0" borderId="8" xfId="0" applyBorder="1"/>
    <xf numFmtId="0" fontId="14" fillId="7" borderId="9" xfId="0" applyFont="1" applyFill="1" applyBorder="1" applyAlignment="1">
      <alignment horizontal="center" wrapText="1"/>
    </xf>
    <xf numFmtId="0" fontId="15" fillId="0" borderId="9" xfId="0" applyFont="1" applyBorder="1" applyAlignment="1">
      <alignment horizontal="left" wrapText="1"/>
    </xf>
    <xf numFmtId="0" fontId="15" fillId="0" borderId="9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6" fillId="0" borderId="8" xfId="0" applyFont="1" applyBorder="1"/>
    <xf numFmtId="166" fontId="0" fillId="0" borderId="1" xfId="0" applyNumberFormat="1" applyBorder="1" applyAlignment="1">
      <alignment horizontal="center" vertical="center"/>
    </xf>
    <xf numFmtId="1" fontId="0" fillId="3" borderId="6" xfId="1" applyNumberFormat="1" applyFont="1" applyFill="1" applyBorder="1" applyAlignment="1">
      <alignment horizontal="center"/>
    </xf>
    <xf numFmtId="1" fontId="16" fillId="3" borderId="6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1" fontId="10" fillId="0" borderId="2" xfId="0" applyNumberFormat="1" applyFont="1" applyBorder="1" applyAlignment="1">
      <alignment horizontal="center" vertical="center"/>
    </xf>
    <xf numFmtId="21" fontId="10" fillId="0" borderId="7" xfId="0" applyNumberFormat="1" applyFont="1" applyBorder="1" applyAlignment="1">
      <alignment horizontal="center" vertical="center"/>
    </xf>
    <xf numFmtId="21" fontId="10" fillId="0" borderId="9" xfId="0" applyNumberFormat="1" applyFont="1" applyBorder="1" applyAlignment="1">
      <alignment horizontal="center" vertical="center"/>
    </xf>
    <xf numFmtId="21" fontId="10" fillId="0" borderId="10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/>
    <xf numFmtId="0" fontId="10" fillId="3" borderId="2" xfId="0" applyFont="1" applyFill="1" applyBorder="1"/>
    <xf numFmtId="0" fontId="10" fillId="3" borderId="7" xfId="0" applyFont="1" applyFill="1" applyBorder="1" applyAlignment="1">
      <alignment horizontal="center" vertical="center"/>
    </xf>
    <xf numFmtId="0" fontId="0" fillId="4" borderId="6" xfId="0" applyFill="1" applyBorder="1"/>
    <xf numFmtId="0" fontId="0" fillId="0" borderId="2" xfId="0" applyBorder="1"/>
    <xf numFmtId="0" fontId="15" fillId="0" borderId="2" xfId="0" applyFont="1" applyBorder="1"/>
    <xf numFmtId="0" fontId="0" fillId="0" borderId="2" xfId="0" applyBorder="1" applyAlignment="1">
      <alignment horizontal="center"/>
    </xf>
    <xf numFmtId="0" fontId="14" fillId="0" borderId="4" xfId="0" applyFont="1" applyBorder="1" applyAlignment="1">
      <alignment horizontal="center" wrapText="1"/>
    </xf>
    <xf numFmtId="0" fontId="15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0" fillId="8" borderId="6" xfId="0" applyFill="1" applyBorder="1"/>
    <xf numFmtId="165" fontId="17" fillId="0" borderId="2" xfId="0" applyNumberFormat="1" applyFont="1" applyBorder="1" applyAlignment="1">
      <alignment horizontal="center"/>
    </xf>
    <xf numFmtId="165" fontId="17" fillId="0" borderId="6" xfId="0" applyNumberFormat="1" applyFont="1" applyBorder="1" applyAlignment="1">
      <alignment horizontal="center"/>
    </xf>
    <xf numFmtId="165" fontId="0" fillId="0" borderId="1" xfId="0" applyNumberFormat="1" applyBorder="1"/>
    <xf numFmtId="166" fontId="0" fillId="3" borderId="2" xfId="0" applyNumberFormat="1" applyFill="1" applyBorder="1"/>
    <xf numFmtId="166" fontId="0" fillId="0" borderId="2" xfId="0" applyNumberFormat="1" applyBorder="1"/>
    <xf numFmtId="166" fontId="0" fillId="5" borderId="2" xfId="0" applyNumberFormat="1" applyFill="1" applyBorder="1"/>
    <xf numFmtId="166" fontId="0" fillId="0" borderId="2" xfId="0" applyNumberFormat="1" applyBorder="1" applyAlignment="1">
      <alignment vertical="center"/>
    </xf>
    <xf numFmtId="166" fontId="16" fillId="3" borderId="2" xfId="0" applyNumberFormat="1" applyFont="1" applyFill="1" applyBorder="1" applyAlignment="1">
      <alignment vertical="center"/>
    </xf>
    <xf numFmtId="166" fontId="0" fillId="0" borderId="2" xfId="0" applyNumberFormat="1" applyBorder="1" applyAlignment="1">
      <alignment horizontal="center"/>
    </xf>
    <xf numFmtId="166" fontId="1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1" fontId="10" fillId="6" borderId="2" xfId="0" applyNumberFormat="1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21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21" fontId="10" fillId="6" borderId="25" xfId="0" applyNumberFormat="1" applyFont="1" applyFill="1" applyBorder="1" applyAlignment="1">
      <alignment horizontal="center" vertical="center"/>
    </xf>
    <xf numFmtId="21" fontId="10" fillId="6" borderId="26" xfId="0" applyNumberFormat="1" applyFont="1" applyFill="1" applyBorder="1" applyAlignment="1">
      <alignment horizontal="center" vertical="center"/>
    </xf>
    <xf numFmtId="21" fontId="10" fillId="6" borderId="1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359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" xfId="192" builtinId="8" hidden="1"/>
    <cellStyle name="Lien hypertexte" xfId="194" builtinId="8" hidden="1"/>
    <cellStyle name="Lien hypertexte" xfId="196" builtinId="8" hidden="1"/>
    <cellStyle name="Lien hypertexte" xfId="198" builtinId="8" hidden="1"/>
    <cellStyle name="Lien hypertexte" xfId="200" builtinId="8" hidden="1"/>
    <cellStyle name="Lien hypertexte" xfId="202" builtinId="8" hidden="1"/>
    <cellStyle name="Lien hypertexte" xfId="204" builtinId="8" hidden="1"/>
    <cellStyle name="Lien hypertexte" xfId="206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" xfId="224" builtinId="8" hidden="1"/>
    <cellStyle name="Lien hypertexte" xfId="226" builtinId="8" hidden="1"/>
    <cellStyle name="Lien hypertexte" xfId="228" builtinId="8" hidden="1"/>
    <cellStyle name="Lien hypertexte" xfId="230" builtinId="8" hidden="1"/>
    <cellStyle name="Lien hypertexte" xfId="232" builtinId="8" hidden="1"/>
    <cellStyle name="Lien hypertexte" xfId="234" builtinId="8" hidden="1"/>
    <cellStyle name="Lien hypertexte" xfId="236" builtinId="8" hidden="1"/>
    <cellStyle name="Lien hypertexte" xfId="238" builtinId="8" hidden="1"/>
    <cellStyle name="Lien hypertexte" xfId="240" builtinId="8" hidden="1"/>
    <cellStyle name="Lien hypertexte" xfId="242" builtinId="8" hidden="1"/>
    <cellStyle name="Lien hypertexte" xfId="244" builtinId="8" hidden="1"/>
    <cellStyle name="Lien hypertexte" xfId="246" builtinId="8" hidden="1"/>
    <cellStyle name="Lien hypertexte" xfId="248" builtinId="8" hidden="1"/>
    <cellStyle name="Lien hypertexte" xfId="250" builtinId="8" hidden="1"/>
    <cellStyle name="Lien hypertexte" xfId="252" builtinId="8" hidden="1"/>
    <cellStyle name="Lien hypertexte" xfId="254" builtinId="8" hidden="1"/>
    <cellStyle name="Lien hypertexte" xfId="256" builtinId="8" hidden="1"/>
    <cellStyle name="Lien hypertexte" xfId="258" builtinId="8" hidden="1"/>
    <cellStyle name="Lien hypertexte" xfId="260" builtinId="8" hidden="1"/>
    <cellStyle name="Lien hypertexte" xfId="262" builtinId="8" hidden="1"/>
    <cellStyle name="Lien hypertexte" xfId="264" builtinId="8" hidden="1"/>
    <cellStyle name="Lien hypertexte" xfId="266" builtinId="8" hidden="1"/>
    <cellStyle name="Lien hypertexte" xfId="268" builtinId="8" hidden="1"/>
    <cellStyle name="Lien hypertexte" xfId="270" builtinId="8" hidden="1"/>
    <cellStyle name="Lien hypertexte" xfId="272" builtinId="8" hidden="1"/>
    <cellStyle name="Lien hypertexte" xfId="274" builtinId="8" hidden="1"/>
    <cellStyle name="Lien hypertexte" xfId="276" builtinId="8" hidden="1"/>
    <cellStyle name="Lien hypertexte" xfId="278" builtinId="8" hidden="1"/>
    <cellStyle name="Lien hypertexte" xfId="280" builtinId="8" hidden="1"/>
    <cellStyle name="Lien hypertexte" xfId="282" builtinId="8" hidden="1"/>
    <cellStyle name="Lien hypertexte" xfId="284" builtinId="8" hidden="1"/>
    <cellStyle name="Lien hypertexte" xfId="286" builtinId="8" hidden="1"/>
    <cellStyle name="Lien hypertexte" xfId="288" builtinId="8" hidden="1"/>
    <cellStyle name="Lien hypertexte" xfId="290" builtinId="8" hidden="1"/>
    <cellStyle name="Lien hypertexte" xfId="292" builtinId="8" hidden="1"/>
    <cellStyle name="Lien hypertexte" xfId="294" builtinId="8" hidden="1"/>
    <cellStyle name="Lien hypertexte" xfId="296" builtinId="8" hidden="1"/>
    <cellStyle name="Lien hypertexte" xfId="298" builtinId="8" hidden="1"/>
    <cellStyle name="Lien hypertexte" xfId="300" builtinId="8" hidden="1"/>
    <cellStyle name="Lien hypertexte" xfId="302" builtinId="8" hidden="1"/>
    <cellStyle name="Lien hypertexte" xfId="304" builtinId="8" hidden="1"/>
    <cellStyle name="Lien hypertexte" xfId="306" builtinId="8" hidden="1"/>
    <cellStyle name="Lien hypertexte" xfId="308" builtinId="8" hidden="1"/>
    <cellStyle name="Lien hypertexte" xfId="310" builtinId="8" hidden="1"/>
    <cellStyle name="Lien hypertexte" xfId="312" builtinId="8" hidden="1"/>
    <cellStyle name="Lien hypertexte" xfId="314" builtinId="8" hidden="1"/>
    <cellStyle name="Lien hypertexte" xfId="316" builtinId="8" hidden="1"/>
    <cellStyle name="Lien hypertexte" xfId="318" builtinId="8" hidden="1"/>
    <cellStyle name="Lien hypertexte" xfId="320" builtinId="8" hidden="1"/>
    <cellStyle name="Lien hypertexte" xfId="322" builtinId="8" hidden="1"/>
    <cellStyle name="Lien hypertexte" xfId="324" builtinId="8" hidden="1"/>
    <cellStyle name="Lien hypertexte" xfId="326" builtinId="8" hidden="1"/>
    <cellStyle name="Lien hypertexte" xfId="328" builtinId="8" hidden="1"/>
    <cellStyle name="Lien hypertexte" xfId="330" builtinId="8" hidden="1"/>
    <cellStyle name="Lien hypertexte" xfId="332" builtinId="8" hidden="1"/>
    <cellStyle name="Lien hypertexte" xfId="334" builtinId="8" hidden="1"/>
    <cellStyle name="Lien hypertexte" xfId="336" builtinId="8" hidden="1"/>
    <cellStyle name="Lien hypertexte" xfId="338" builtinId="8" hidden="1"/>
    <cellStyle name="Lien hypertexte" xfId="340" builtinId="8" hidden="1"/>
    <cellStyle name="Lien hypertexte" xfId="342" builtinId="8" hidden="1"/>
    <cellStyle name="Lien hypertexte" xfId="344" builtinId="8" hidden="1"/>
    <cellStyle name="Lien hypertexte" xfId="346" builtinId="8" hidden="1"/>
    <cellStyle name="Lien hypertexte" xfId="348" builtinId="8" hidden="1"/>
    <cellStyle name="Lien hypertexte" xfId="350" builtinId="8" hidden="1"/>
    <cellStyle name="Lien hypertexte" xfId="352" builtinId="8" hidden="1"/>
    <cellStyle name="Lien hypertexte" xfId="354" builtinId="8" hidden="1"/>
    <cellStyle name="Lien hypertexte" xfId="356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97" builtinId="9" hidden="1"/>
    <cellStyle name="Lien hypertexte visité" xfId="199" builtinId="9" hidden="1"/>
    <cellStyle name="Lien hypertexte visité" xfId="201" builtinId="9" hidden="1"/>
    <cellStyle name="Lien hypertexte visité" xfId="203" builtinId="9" hidden="1"/>
    <cellStyle name="Lien hypertexte visité" xfId="205" builtinId="9" hidden="1"/>
    <cellStyle name="Lien hypertexte visité" xfId="207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Lien hypertexte visité" xfId="225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3" builtinId="9" hidden="1"/>
    <cellStyle name="Lien hypertexte visité" xfId="235" builtinId="9" hidden="1"/>
    <cellStyle name="Lien hypertexte visité" xfId="237" builtinId="9" hidden="1"/>
    <cellStyle name="Lien hypertexte visité" xfId="239" builtinId="9" hidden="1"/>
    <cellStyle name="Lien hypertexte visité" xfId="241" builtinId="9" hidden="1"/>
    <cellStyle name="Lien hypertexte visité" xfId="243" builtinId="9" hidden="1"/>
    <cellStyle name="Lien hypertexte visité" xfId="245" builtinId="9" hidden="1"/>
    <cellStyle name="Lien hypertexte visité" xfId="247" builtinId="9" hidden="1"/>
    <cellStyle name="Lien hypertexte visité" xfId="249" builtinId="9" hidden="1"/>
    <cellStyle name="Lien hypertexte visité" xfId="251" builtinId="9" hidden="1"/>
    <cellStyle name="Lien hypertexte visité" xfId="253" builtinId="9" hidden="1"/>
    <cellStyle name="Lien hypertexte visité" xfId="255" builtinId="9" hidden="1"/>
    <cellStyle name="Lien hypertexte visité" xfId="257" builtinId="9" hidden="1"/>
    <cellStyle name="Lien hypertexte visité" xfId="259" builtinId="9" hidden="1"/>
    <cellStyle name="Lien hypertexte visité" xfId="261" builtinId="9" hidden="1"/>
    <cellStyle name="Lien hypertexte visité" xfId="263" builtinId="9" hidden="1"/>
    <cellStyle name="Lien hypertexte visité" xfId="265" builtinId="9" hidden="1"/>
    <cellStyle name="Lien hypertexte visité" xfId="267" builtinId="9" hidden="1"/>
    <cellStyle name="Lien hypertexte visité" xfId="269" builtinId="9" hidden="1"/>
    <cellStyle name="Lien hypertexte visité" xfId="271" builtinId="9" hidden="1"/>
    <cellStyle name="Lien hypertexte visité" xfId="273" builtinId="9" hidden="1"/>
    <cellStyle name="Lien hypertexte visité" xfId="275" builtinId="9" hidden="1"/>
    <cellStyle name="Lien hypertexte visité" xfId="277" builtinId="9" hidden="1"/>
    <cellStyle name="Lien hypertexte visité" xfId="279" builtinId="9" hidden="1"/>
    <cellStyle name="Lien hypertexte visité" xfId="281" builtinId="9" hidden="1"/>
    <cellStyle name="Lien hypertexte visité" xfId="283" builtinId="9" hidden="1"/>
    <cellStyle name="Lien hypertexte visité" xfId="285" builtinId="9" hidden="1"/>
    <cellStyle name="Lien hypertexte visité" xfId="287" builtinId="9" hidden="1"/>
    <cellStyle name="Lien hypertexte visité" xfId="289" builtinId="9" hidden="1"/>
    <cellStyle name="Lien hypertexte visité" xfId="291" builtinId="9" hidden="1"/>
    <cellStyle name="Lien hypertexte visité" xfId="293" builtinId="9" hidden="1"/>
    <cellStyle name="Lien hypertexte visité" xfId="295" builtinId="9" hidden="1"/>
    <cellStyle name="Lien hypertexte visité" xfId="297" builtinId="9" hidden="1"/>
    <cellStyle name="Lien hypertexte visité" xfId="299" builtinId="9" hidden="1"/>
    <cellStyle name="Lien hypertexte visité" xfId="301" builtinId="9" hidden="1"/>
    <cellStyle name="Lien hypertexte visité" xfId="303" builtinId="9" hidden="1"/>
    <cellStyle name="Lien hypertexte visité" xfId="305" builtinId="9" hidden="1"/>
    <cellStyle name="Lien hypertexte visité" xfId="307" builtinId="9" hidden="1"/>
    <cellStyle name="Lien hypertexte visité" xfId="309" builtinId="9" hidden="1"/>
    <cellStyle name="Lien hypertexte visité" xfId="311" builtinId="9" hidden="1"/>
    <cellStyle name="Lien hypertexte visité" xfId="313" builtinId="9" hidden="1"/>
    <cellStyle name="Lien hypertexte visité" xfId="315" builtinId="9" hidden="1"/>
    <cellStyle name="Lien hypertexte visité" xfId="317" builtinId="9" hidden="1"/>
    <cellStyle name="Lien hypertexte visité" xfId="319" builtinId="9" hidden="1"/>
    <cellStyle name="Lien hypertexte visité" xfId="321" builtinId="9" hidden="1"/>
    <cellStyle name="Lien hypertexte visité" xfId="323" builtinId="9" hidden="1"/>
    <cellStyle name="Lien hypertexte visité" xfId="325" builtinId="9" hidden="1"/>
    <cellStyle name="Lien hypertexte visité" xfId="327" builtinId="9" hidden="1"/>
    <cellStyle name="Lien hypertexte visité" xfId="329" builtinId="9" hidden="1"/>
    <cellStyle name="Lien hypertexte visité" xfId="331" builtinId="9" hidden="1"/>
    <cellStyle name="Lien hypertexte visité" xfId="333" builtinId="9" hidden="1"/>
    <cellStyle name="Lien hypertexte visité" xfId="335" builtinId="9" hidden="1"/>
    <cellStyle name="Lien hypertexte visité" xfId="337" builtinId="9" hidden="1"/>
    <cellStyle name="Lien hypertexte visité" xfId="339" builtinId="9" hidden="1"/>
    <cellStyle name="Lien hypertexte visité" xfId="341" builtinId="9" hidden="1"/>
    <cellStyle name="Lien hypertexte visité" xfId="343" builtinId="9" hidden="1"/>
    <cellStyle name="Lien hypertexte visité" xfId="345" builtinId="9" hidden="1"/>
    <cellStyle name="Lien hypertexte visité" xfId="347" builtinId="9" hidden="1"/>
    <cellStyle name="Lien hypertexte visité" xfId="349" builtinId="9" hidden="1"/>
    <cellStyle name="Lien hypertexte visité" xfId="351" builtinId="9" hidden="1"/>
    <cellStyle name="Lien hypertexte visité" xfId="353" builtinId="9" hidden="1"/>
    <cellStyle name="Lien hypertexte visité" xfId="355" builtinId="9" hidden="1"/>
    <cellStyle name="Lien hypertexte visité" xfId="357" builtinId="9" hidden="1"/>
    <cellStyle name="Monétaire" xfId="1" builtinId="4"/>
    <cellStyle name="Normal" xfId="0" builtinId="0"/>
    <cellStyle name="Normal 2" xfId="358" xr:uid="{F3356232-C811-1D41-9311-34015B208D48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66FF"/>
    <pageSetUpPr fitToPage="1"/>
  </sheetPr>
  <dimension ref="A1:K95"/>
  <sheetViews>
    <sheetView topLeftCell="A69" zoomScale="110" zoomScaleNormal="110" zoomScalePageLayoutView="130" workbookViewId="0">
      <selection activeCell="A29" sqref="A29:I29"/>
    </sheetView>
  </sheetViews>
  <sheetFormatPr baseColWidth="10" defaultRowHeight="16" x14ac:dyDescent="0.2"/>
  <cols>
    <col min="1" max="1" width="9.33203125" bestFit="1" customWidth="1"/>
    <col min="2" max="2" width="13.5" bestFit="1" customWidth="1"/>
    <col min="3" max="3" width="22.5" customWidth="1"/>
    <col min="4" max="4" width="14" customWidth="1"/>
    <col min="5" max="5" width="10.83203125" customWidth="1"/>
    <col min="6" max="6" width="10.83203125" style="1" customWidth="1"/>
    <col min="7" max="9" width="10.83203125" customWidth="1"/>
    <col min="11" max="11" width="7.5" customWidth="1"/>
  </cols>
  <sheetData>
    <row r="1" spans="1:11" ht="29" x14ac:dyDescent="0.2">
      <c r="A1" s="154" t="s">
        <v>6</v>
      </c>
      <c r="B1" s="154"/>
      <c r="C1" s="154"/>
      <c r="D1" s="154"/>
      <c r="E1" s="154"/>
      <c r="F1" s="154"/>
      <c r="G1" s="154"/>
      <c r="H1" s="154"/>
      <c r="I1" s="154"/>
    </row>
    <row r="2" spans="1:11" x14ac:dyDescent="0.2">
      <c r="B2" s="1"/>
      <c r="C2" s="1"/>
      <c r="D2" s="1"/>
      <c r="E2" s="1"/>
    </row>
    <row r="3" spans="1:11" ht="17" thickBot="1" x14ac:dyDescent="0.25">
      <c r="B3" s="1"/>
      <c r="C3" s="1"/>
      <c r="D3" s="1"/>
      <c r="E3" s="1"/>
    </row>
    <row r="4" spans="1:11" ht="17" thickTop="1" x14ac:dyDescent="0.2">
      <c r="A4" s="157" t="s">
        <v>3</v>
      </c>
      <c r="B4" s="159" t="s">
        <v>9</v>
      </c>
      <c r="C4" s="161" t="s">
        <v>4</v>
      </c>
      <c r="D4" s="155" t="s">
        <v>5</v>
      </c>
      <c r="E4" s="161" t="s">
        <v>7</v>
      </c>
      <c r="F4" s="155" t="s">
        <v>10</v>
      </c>
      <c r="G4" s="155" t="s">
        <v>66</v>
      </c>
      <c r="H4" s="155" t="s">
        <v>12</v>
      </c>
      <c r="I4" s="163" t="s">
        <v>11</v>
      </c>
    </row>
    <row r="5" spans="1:11" ht="18" customHeight="1" thickBot="1" x14ac:dyDescent="0.25">
      <c r="A5" s="158"/>
      <c r="B5" s="160"/>
      <c r="C5" s="162"/>
      <c r="D5" s="156"/>
      <c r="E5" s="162"/>
      <c r="F5" s="156"/>
      <c r="G5" s="156"/>
      <c r="H5" s="156"/>
      <c r="I5" s="164"/>
    </row>
    <row r="6" spans="1:11" ht="17" thickTop="1" x14ac:dyDescent="0.2">
      <c r="A6" s="11">
        <v>999</v>
      </c>
      <c r="B6" s="12" t="s">
        <v>19</v>
      </c>
      <c r="C6" s="12" t="s">
        <v>20</v>
      </c>
      <c r="D6" s="12" t="s">
        <v>21</v>
      </c>
      <c r="E6" s="12" t="s">
        <v>22</v>
      </c>
      <c r="F6" s="20">
        <v>1740904</v>
      </c>
      <c r="G6" s="25"/>
      <c r="H6" s="12">
        <v>123456</v>
      </c>
      <c r="I6" s="13" t="s">
        <v>23</v>
      </c>
    </row>
    <row r="7" spans="1:11" x14ac:dyDescent="0.2">
      <c r="A7" s="6"/>
      <c r="B7" s="7"/>
      <c r="C7" s="7"/>
      <c r="D7" s="7"/>
      <c r="E7" s="18"/>
      <c r="F7" s="18"/>
      <c r="G7" s="26"/>
      <c r="H7" s="18"/>
      <c r="I7" s="109"/>
      <c r="K7" s="10"/>
    </row>
    <row r="8" spans="1:11" x14ac:dyDescent="0.2">
      <c r="A8" s="2"/>
      <c r="B8" s="23"/>
      <c r="C8" s="23"/>
      <c r="D8" s="23"/>
      <c r="E8" s="23"/>
      <c r="F8" s="99"/>
      <c r="G8" s="23"/>
      <c r="H8" s="23"/>
      <c r="I8" s="24"/>
      <c r="J8" s="34"/>
    </row>
    <row r="9" spans="1:11" x14ac:dyDescent="0.2">
      <c r="A9" s="2"/>
      <c r="B9" s="39"/>
      <c r="C9" s="53"/>
      <c r="D9" s="54"/>
      <c r="E9" s="53"/>
      <c r="F9" s="53"/>
      <c r="G9" s="53"/>
      <c r="H9" s="52"/>
      <c r="I9" s="45"/>
      <c r="J9" s="35"/>
      <c r="K9" s="35"/>
    </row>
    <row r="10" spans="1:11" x14ac:dyDescent="0.2">
      <c r="A10" s="2"/>
      <c r="B10" s="39"/>
      <c r="C10" s="53"/>
      <c r="D10" s="100"/>
      <c r="E10" s="40"/>
      <c r="F10" s="40"/>
      <c r="G10" s="40"/>
      <c r="H10" s="40"/>
      <c r="I10" s="45"/>
      <c r="J10" s="35"/>
    </row>
    <row r="11" spans="1:11" ht="17" x14ac:dyDescent="0.2">
      <c r="A11" s="2">
        <v>58</v>
      </c>
      <c r="B11" s="59" t="s">
        <v>8</v>
      </c>
      <c r="C11" s="52" t="s">
        <v>210</v>
      </c>
      <c r="D11" s="101" t="s">
        <v>211</v>
      </c>
      <c r="E11" s="50" t="s">
        <v>67</v>
      </c>
      <c r="F11" s="50">
        <v>2009</v>
      </c>
      <c r="G11" s="50" t="s">
        <v>155</v>
      </c>
      <c r="H11" s="51">
        <v>485579</v>
      </c>
      <c r="I11" s="84" t="s">
        <v>132</v>
      </c>
    </row>
    <row r="12" spans="1:11" ht="17" x14ac:dyDescent="0.2">
      <c r="A12" s="58">
        <v>73</v>
      </c>
      <c r="B12" s="39" t="s">
        <v>8</v>
      </c>
      <c r="C12" s="52" t="s">
        <v>257</v>
      </c>
      <c r="D12" s="101" t="s">
        <v>258</v>
      </c>
      <c r="E12" s="53" t="s">
        <v>67</v>
      </c>
      <c r="F12" s="53"/>
      <c r="G12" s="53" t="s">
        <v>155</v>
      </c>
      <c r="H12" s="52"/>
      <c r="I12" s="84" t="s">
        <v>132</v>
      </c>
      <c r="J12" s="61"/>
      <c r="K12" s="60"/>
    </row>
    <row r="13" spans="1:11" ht="17" x14ac:dyDescent="0.2">
      <c r="A13" s="2">
        <v>15</v>
      </c>
      <c r="B13" s="39" t="s">
        <v>68</v>
      </c>
      <c r="C13" s="52" t="s">
        <v>44</v>
      </c>
      <c r="D13" s="101" t="s">
        <v>45</v>
      </c>
      <c r="E13" s="53" t="s">
        <v>67</v>
      </c>
      <c r="F13" s="53">
        <v>2011</v>
      </c>
      <c r="G13" s="53" t="s">
        <v>133</v>
      </c>
      <c r="H13" s="52">
        <v>382248</v>
      </c>
      <c r="I13" s="84" t="s">
        <v>132</v>
      </c>
      <c r="J13" s="35"/>
    </row>
    <row r="14" spans="1:11" ht="17" x14ac:dyDescent="0.2">
      <c r="A14" s="82">
        <v>92</v>
      </c>
      <c r="B14" s="39" t="s">
        <v>68</v>
      </c>
      <c r="C14" s="52" t="s">
        <v>44</v>
      </c>
      <c r="D14" s="101" t="s">
        <v>134</v>
      </c>
      <c r="E14" s="53" t="s">
        <v>71</v>
      </c>
      <c r="F14" s="53">
        <v>2008</v>
      </c>
      <c r="G14" s="53" t="s">
        <v>212</v>
      </c>
      <c r="H14" s="52">
        <v>316102</v>
      </c>
      <c r="I14" s="84" t="s">
        <v>132</v>
      </c>
      <c r="J14" s="35"/>
    </row>
    <row r="15" spans="1:11" ht="17" x14ac:dyDescent="0.2">
      <c r="A15" s="2">
        <v>1</v>
      </c>
      <c r="B15" s="39" t="s">
        <v>189</v>
      </c>
      <c r="C15" s="105" t="s">
        <v>175</v>
      </c>
      <c r="D15" s="101" t="s">
        <v>176</v>
      </c>
      <c r="E15" s="53" t="s">
        <v>67</v>
      </c>
      <c r="F15" s="53">
        <v>2009</v>
      </c>
      <c r="G15" s="53" t="s">
        <v>155</v>
      </c>
      <c r="H15" s="83">
        <v>348521</v>
      </c>
      <c r="I15" s="84" t="s">
        <v>131</v>
      </c>
      <c r="J15" s="60"/>
      <c r="K15" s="60"/>
    </row>
    <row r="16" spans="1:11" ht="17" x14ac:dyDescent="0.2">
      <c r="A16" s="2">
        <v>5</v>
      </c>
      <c r="B16" s="39" t="s">
        <v>189</v>
      </c>
      <c r="C16" s="105" t="s">
        <v>179</v>
      </c>
      <c r="D16" s="101" t="s">
        <v>180</v>
      </c>
      <c r="E16" s="53" t="s">
        <v>67</v>
      </c>
      <c r="F16" s="53">
        <v>2008</v>
      </c>
      <c r="G16" s="53" t="s">
        <v>212</v>
      </c>
      <c r="H16" s="83">
        <v>346880</v>
      </c>
      <c r="I16" s="84" t="s">
        <v>131</v>
      </c>
      <c r="J16" s="35"/>
    </row>
    <row r="17" spans="1:11" ht="17" x14ac:dyDescent="0.2">
      <c r="A17" s="2">
        <v>6</v>
      </c>
      <c r="B17" s="39" t="s">
        <v>189</v>
      </c>
      <c r="C17" s="105" t="s">
        <v>181</v>
      </c>
      <c r="D17" s="101" t="s">
        <v>182</v>
      </c>
      <c r="E17" s="53" t="s">
        <v>67</v>
      </c>
      <c r="F17" s="53">
        <v>2009</v>
      </c>
      <c r="G17" s="53" t="s">
        <v>155</v>
      </c>
      <c r="H17" s="83">
        <v>479419</v>
      </c>
      <c r="I17" s="84" t="s">
        <v>131</v>
      </c>
      <c r="J17" s="35"/>
    </row>
    <row r="18" spans="1:11" ht="17" x14ac:dyDescent="0.2">
      <c r="A18" s="2">
        <v>55</v>
      </c>
      <c r="B18" s="39" t="s">
        <v>189</v>
      </c>
      <c r="C18" s="105" t="s">
        <v>181</v>
      </c>
      <c r="D18" s="101" t="s">
        <v>182</v>
      </c>
      <c r="E18" s="53" t="s">
        <v>67</v>
      </c>
      <c r="F18" s="53">
        <v>2009</v>
      </c>
      <c r="G18" s="53" t="s">
        <v>155</v>
      </c>
      <c r="H18" s="83">
        <v>479419</v>
      </c>
      <c r="I18" s="84" t="s">
        <v>132</v>
      </c>
      <c r="J18" s="35"/>
    </row>
    <row r="19" spans="1:11" ht="17" x14ac:dyDescent="0.2">
      <c r="A19" s="2">
        <v>57</v>
      </c>
      <c r="B19" s="39" t="s">
        <v>189</v>
      </c>
      <c r="C19" s="105" t="s">
        <v>175</v>
      </c>
      <c r="D19" s="101" t="s">
        <v>176</v>
      </c>
      <c r="E19" s="53" t="s">
        <v>67</v>
      </c>
      <c r="F19" s="53">
        <v>2009</v>
      </c>
      <c r="G19" s="53" t="s">
        <v>155</v>
      </c>
      <c r="H19" s="83">
        <v>348521</v>
      </c>
      <c r="I19" s="84" t="s">
        <v>132</v>
      </c>
      <c r="J19" s="35"/>
    </row>
    <row r="20" spans="1:11" ht="17" x14ac:dyDescent="0.2">
      <c r="A20" s="2">
        <v>59</v>
      </c>
      <c r="B20" s="39" t="s">
        <v>189</v>
      </c>
      <c r="C20" s="83" t="s">
        <v>185</v>
      </c>
      <c r="D20" s="101" t="s">
        <v>186</v>
      </c>
      <c r="E20" s="53" t="s">
        <v>67</v>
      </c>
      <c r="F20" s="53">
        <v>2009</v>
      </c>
      <c r="G20" s="53" t="s">
        <v>155</v>
      </c>
      <c r="H20" s="83">
        <v>457544</v>
      </c>
      <c r="I20" s="84" t="s">
        <v>132</v>
      </c>
      <c r="J20" s="35"/>
    </row>
    <row r="21" spans="1:11" ht="17" x14ac:dyDescent="0.2">
      <c r="A21" s="2">
        <v>60</v>
      </c>
      <c r="B21" s="39" t="s">
        <v>189</v>
      </c>
      <c r="C21" s="83" t="s">
        <v>183</v>
      </c>
      <c r="D21" s="101" t="s">
        <v>184</v>
      </c>
      <c r="E21" s="53" t="s">
        <v>67</v>
      </c>
      <c r="F21" s="53">
        <v>2010</v>
      </c>
      <c r="G21" s="53" t="s">
        <v>155</v>
      </c>
      <c r="H21" s="83">
        <v>348520</v>
      </c>
      <c r="I21" s="84" t="s">
        <v>132</v>
      </c>
      <c r="J21" s="35"/>
    </row>
    <row r="22" spans="1:11" ht="17" x14ac:dyDescent="0.2">
      <c r="A22" s="2">
        <v>91</v>
      </c>
      <c r="B22" s="39" t="s">
        <v>189</v>
      </c>
      <c r="C22" s="105" t="s">
        <v>179</v>
      </c>
      <c r="D22" s="101" t="s">
        <v>180</v>
      </c>
      <c r="E22" s="53" t="s">
        <v>67</v>
      </c>
      <c r="F22" s="53">
        <v>2008</v>
      </c>
      <c r="G22" s="53" t="s">
        <v>212</v>
      </c>
      <c r="H22" s="83">
        <v>346880</v>
      </c>
      <c r="I22" s="84" t="s">
        <v>132</v>
      </c>
      <c r="J22" s="35"/>
    </row>
    <row r="23" spans="1:11" ht="17" x14ac:dyDescent="0.2">
      <c r="A23" s="2">
        <v>93</v>
      </c>
      <c r="B23" s="39" t="s">
        <v>189</v>
      </c>
      <c r="C23" s="83" t="s">
        <v>177</v>
      </c>
      <c r="D23" s="101" t="s">
        <v>178</v>
      </c>
      <c r="E23" s="53" t="s">
        <v>67</v>
      </c>
      <c r="F23" s="53">
        <v>2008</v>
      </c>
      <c r="G23" s="53" t="s">
        <v>212</v>
      </c>
      <c r="H23" s="83">
        <v>313452</v>
      </c>
      <c r="I23" s="84" t="s">
        <v>132</v>
      </c>
      <c r="J23" s="35"/>
    </row>
    <row r="24" spans="1:11" ht="17" x14ac:dyDescent="0.2">
      <c r="A24" s="2">
        <v>94</v>
      </c>
      <c r="B24" s="39" t="s">
        <v>189</v>
      </c>
      <c r="C24" s="83" t="s">
        <v>187</v>
      </c>
      <c r="D24" s="101" t="s">
        <v>188</v>
      </c>
      <c r="E24" s="53" t="s">
        <v>67</v>
      </c>
      <c r="F24" s="53">
        <v>2008</v>
      </c>
      <c r="G24" s="53" t="s">
        <v>212</v>
      </c>
      <c r="H24" s="83">
        <v>479416</v>
      </c>
      <c r="I24" s="84" t="s">
        <v>132</v>
      </c>
      <c r="J24" s="35"/>
    </row>
    <row r="25" spans="1:11" ht="17" x14ac:dyDescent="0.2">
      <c r="A25" s="143">
        <v>1</v>
      </c>
      <c r="B25" s="39" t="s">
        <v>39</v>
      </c>
      <c r="C25" s="52" t="s">
        <v>259</v>
      </c>
      <c r="D25" s="101" t="s">
        <v>260</v>
      </c>
      <c r="E25" s="53" t="s">
        <v>71</v>
      </c>
      <c r="F25" s="53"/>
      <c r="G25" s="53" t="s">
        <v>133</v>
      </c>
      <c r="H25" s="52"/>
      <c r="I25" s="84" t="s">
        <v>132</v>
      </c>
      <c r="J25" s="35"/>
    </row>
    <row r="26" spans="1:11" ht="17" x14ac:dyDescent="0.2">
      <c r="A26" s="143">
        <v>9</v>
      </c>
      <c r="B26" s="39" t="s">
        <v>39</v>
      </c>
      <c r="C26" s="52" t="s">
        <v>261</v>
      </c>
      <c r="D26" s="101" t="s">
        <v>262</v>
      </c>
      <c r="E26" s="53" t="s">
        <v>67</v>
      </c>
      <c r="F26" s="53"/>
      <c r="G26" s="53" t="s">
        <v>133</v>
      </c>
      <c r="H26" s="52"/>
      <c r="I26" s="84" t="s">
        <v>132</v>
      </c>
      <c r="J26" s="35"/>
      <c r="K26" s="35"/>
    </row>
    <row r="27" spans="1:11" ht="17" x14ac:dyDescent="0.2">
      <c r="A27" s="2"/>
      <c r="B27" s="39" t="s">
        <v>39</v>
      </c>
      <c r="C27" s="106" t="s">
        <v>141</v>
      </c>
      <c r="D27" s="101" t="s">
        <v>143</v>
      </c>
      <c r="E27" s="53" t="s">
        <v>67</v>
      </c>
      <c r="F27" s="53">
        <v>2012</v>
      </c>
      <c r="G27" s="53" t="s">
        <v>133</v>
      </c>
      <c r="H27" s="52">
        <v>504125</v>
      </c>
      <c r="I27" s="84" t="s">
        <v>132</v>
      </c>
      <c r="J27" s="35"/>
      <c r="K27" s="10"/>
    </row>
    <row r="28" spans="1:11" ht="17" x14ac:dyDescent="0.2">
      <c r="A28" s="2"/>
      <c r="B28" s="39" t="s">
        <v>39</v>
      </c>
      <c r="C28" s="52" t="s">
        <v>146</v>
      </c>
      <c r="D28" s="101" t="s">
        <v>147</v>
      </c>
      <c r="E28" s="53" t="s">
        <v>71</v>
      </c>
      <c r="F28" s="53">
        <v>2009</v>
      </c>
      <c r="G28" s="53" t="s">
        <v>155</v>
      </c>
      <c r="H28" s="52">
        <v>504128</v>
      </c>
      <c r="I28" s="84" t="s">
        <v>132</v>
      </c>
      <c r="J28" s="35"/>
      <c r="K28" s="35"/>
    </row>
    <row r="29" spans="1:11" ht="17" x14ac:dyDescent="0.2">
      <c r="A29" s="143">
        <v>23</v>
      </c>
      <c r="B29" s="39" t="s">
        <v>39</v>
      </c>
      <c r="C29" s="106" t="s">
        <v>263</v>
      </c>
      <c r="D29" s="101" t="s">
        <v>264</v>
      </c>
      <c r="E29" s="53" t="s">
        <v>67</v>
      </c>
      <c r="F29" s="53"/>
      <c r="G29" s="53" t="s">
        <v>155</v>
      </c>
      <c r="H29" s="52"/>
      <c r="I29" s="84" t="s">
        <v>132</v>
      </c>
      <c r="J29" s="35"/>
      <c r="K29" s="10"/>
    </row>
    <row r="30" spans="1:11" ht="17" x14ac:dyDescent="0.2">
      <c r="A30" s="2"/>
      <c r="B30" s="39" t="s">
        <v>39</v>
      </c>
      <c r="C30" s="106" t="s">
        <v>144</v>
      </c>
      <c r="D30" s="101" t="s">
        <v>145</v>
      </c>
      <c r="E30" s="53" t="s">
        <v>67</v>
      </c>
      <c r="F30" s="53">
        <v>2010</v>
      </c>
      <c r="G30" s="53" t="s">
        <v>155</v>
      </c>
      <c r="H30" s="52">
        <v>502836</v>
      </c>
      <c r="I30" s="84" t="s">
        <v>132</v>
      </c>
      <c r="J30" s="35"/>
    </row>
    <row r="31" spans="1:11" ht="17" x14ac:dyDescent="0.2">
      <c r="A31" s="2"/>
      <c r="B31" s="39" t="s">
        <v>39</v>
      </c>
      <c r="C31" s="52" t="s">
        <v>138</v>
      </c>
      <c r="D31" s="101" t="s">
        <v>139</v>
      </c>
      <c r="E31" s="53" t="s">
        <v>67</v>
      </c>
      <c r="F31" s="53">
        <v>2010</v>
      </c>
      <c r="G31" s="53" t="s">
        <v>155</v>
      </c>
      <c r="H31" s="52">
        <v>504127</v>
      </c>
      <c r="I31" s="84" t="s">
        <v>132</v>
      </c>
      <c r="J31" s="35"/>
    </row>
    <row r="32" spans="1:11" ht="17" x14ac:dyDescent="0.2">
      <c r="A32" s="2"/>
      <c r="B32" s="39" t="s">
        <v>39</v>
      </c>
      <c r="C32" s="52" t="s">
        <v>140</v>
      </c>
      <c r="D32" s="101" t="s">
        <v>58</v>
      </c>
      <c r="E32" s="53" t="s">
        <v>67</v>
      </c>
      <c r="F32" s="53">
        <v>2010</v>
      </c>
      <c r="G32" s="53" t="s">
        <v>155</v>
      </c>
      <c r="H32" s="52">
        <v>483225</v>
      </c>
      <c r="I32" s="84" t="s">
        <v>132</v>
      </c>
      <c r="J32" s="35"/>
    </row>
    <row r="33" spans="1:11" ht="17" x14ac:dyDescent="0.2">
      <c r="A33" s="2"/>
      <c r="B33" s="39" t="s">
        <v>39</v>
      </c>
      <c r="C33" s="106" t="s">
        <v>151</v>
      </c>
      <c r="D33" s="101" t="s">
        <v>62</v>
      </c>
      <c r="E33" s="53" t="s">
        <v>67</v>
      </c>
      <c r="F33" s="53">
        <v>2014</v>
      </c>
      <c r="G33" s="53" t="s">
        <v>156</v>
      </c>
      <c r="H33" s="52">
        <v>502837</v>
      </c>
      <c r="I33" s="84" t="s">
        <v>132</v>
      </c>
      <c r="J33" s="35"/>
    </row>
    <row r="34" spans="1:11" ht="17" x14ac:dyDescent="0.2">
      <c r="A34" s="2"/>
      <c r="B34" s="39" t="s">
        <v>39</v>
      </c>
      <c r="C34" s="106" t="s">
        <v>136</v>
      </c>
      <c r="D34" s="101" t="s">
        <v>137</v>
      </c>
      <c r="E34" s="53" t="s">
        <v>67</v>
      </c>
      <c r="F34" s="53">
        <v>2014</v>
      </c>
      <c r="G34" s="53" t="s">
        <v>156</v>
      </c>
      <c r="H34" s="52">
        <v>504130</v>
      </c>
      <c r="I34" s="84" t="s">
        <v>132</v>
      </c>
      <c r="J34" s="35"/>
    </row>
    <row r="35" spans="1:11" ht="17" x14ac:dyDescent="0.2">
      <c r="A35" s="2"/>
      <c r="B35" s="39" t="s">
        <v>39</v>
      </c>
      <c r="C35" s="52" t="s">
        <v>153</v>
      </c>
      <c r="D35" s="101" t="s">
        <v>154</v>
      </c>
      <c r="E35" s="53" t="s">
        <v>67</v>
      </c>
      <c r="F35" s="53">
        <v>2014</v>
      </c>
      <c r="G35" s="53" t="s">
        <v>156</v>
      </c>
      <c r="H35" s="52">
        <v>504121</v>
      </c>
      <c r="I35" s="84" t="s">
        <v>132</v>
      </c>
      <c r="J35" s="35"/>
    </row>
    <row r="36" spans="1:11" ht="17" x14ac:dyDescent="0.2">
      <c r="A36" s="2"/>
      <c r="B36" s="39" t="s">
        <v>39</v>
      </c>
      <c r="C36" s="106" t="s">
        <v>141</v>
      </c>
      <c r="D36" s="101" t="s">
        <v>142</v>
      </c>
      <c r="E36" s="53" t="s">
        <v>67</v>
      </c>
      <c r="F36" s="53">
        <v>2008</v>
      </c>
      <c r="G36" s="53" t="s">
        <v>212</v>
      </c>
      <c r="H36" s="52">
        <v>414730</v>
      </c>
      <c r="I36" s="84" t="s">
        <v>132</v>
      </c>
      <c r="J36" s="35"/>
    </row>
    <row r="37" spans="1:11" x14ac:dyDescent="0.2">
      <c r="A37" s="2"/>
      <c r="B37" s="39" t="s">
        <v>39</v>
      </c>
      <c r="C37" s="53" t="s">
        <v>152</v>
      </c>
      <c r="D37" s="101" t="s">
        <v>45</v>
      </c>
      <c r="E37" s="53" t="s">
        <v>67</v>
      </c>
      <c r="F37" s="53">
        <v>2008</v>
      </c>
      <c r="G37" s="53" t="s">
        <v>212</v>
      </c>
      <c r="H37" s="53">
        <v>472002</v>
      </c>
      <c r="I37" s="84" t="s">
        <v>132</v>
      </c>
      <c r="J37" s="35"/>
    </row>
    <row r="38" spans="1:11" ht="34" x14ac:dyDescent="0.2">
      <c r="A38" s="2"/>
      <c r="B38" s="39" t="s">
        <v>39</v>
      </c>
      <c r="C38" s="106" t="s">
        <v>236</v>
      </c>
      <c r="D38" s="103" t="s">
        <v>237</v>
      </c>
      <c r="E38" s="104" t="s">
        <v>225</v>
      </c>
      <c r="F38" s="104" t="s">
        <v>238</v>
      </c>
      <c r="G38" s="104" t="s">
        <v>239</v>
      </c>
      <c r="H38" s="52" t="s">
        <v>240</v>
      </c>
      <c r="I38" s="84" t="s">
        <v>227</v>
      </c>
      <c r="J38" s="35"/>
    </row>
    <row r="39" spans="1:11" ht="34" x14ac:dyDescent="0.2">
      <c r="A39" s="2"/>
      <c r="B39" s="39" t="s">
        <v>39</v>
      </c>
      <c r="C39" s="106" t="s">
        <v>241</v>
      </c>
      <c r="D39" s="103" t="s">
        <v>242</v>
      </c>
      <c r="E39" s="104" t="s">
        <v>225</v>
      </c>
      <c r="F39" s="104" t="s">
        <v>243</v>
      </c>
      <c r="G39" s="104" t="s">
        <v>244</v>
      </c>
      <c r="H39" s="52" t="s">
        <v>245</v>
      </c>
      <c r="I39" s="84" t="s">
        <v>227</v>
      </c>
      <c r="J39" s="35"/>
      <c r="K39" s="10"/>
    </row>
    <row r="40" spans="1:11" ht="34" x14ac:dyDescent="0.2">
      <c r="A40" s="2"/>
      <c r="B40" s="39" t="s">
        <v>39</v>
      </c>
      <c r="C40" s="106" t="s">
        <v>231</v>
      </c>
      <c r="D40" s="103" t="s">
        <v>232</v>
      </c>
      <c r="E40" s="104" t="s">
        <v>225</v>
      </c>
      <c r="F40" s="104" t="s">
        <v>233</v>
      </c>
      <c r="G40" s="104" t="s">
        <v>234</v>
      </c>
      <c r="H40" s="52" t="s">
        <v>235</v>
      </c>
      <c r="I40" s="84" t="s">
        <v>227</v>
      </c>
      <c r="J40" s="35"/>
    </row>
    <row r="41" spans="1:11" ht="17" x14ac:dyDescent="0.2">
      <c r="A41" s="2">
        <v>17</v>
      </c>
      <c r="B41" s="39" t="s">
        <v>169</v>
      </c>
      <c r="C41" s="52" t="s">
        <v>161</v>
      </c>
      <c r="D41" s="101" t="s">
        <v>162</v>
      </c>
      <c r="E41" s="53" t="s">
        <v>67</v>
      </c>
      <c r="F41" s="53">
        <v>2011</v>
      </c>
      <c r="G41" s="53" t="s">
        <v>133</v>
      </c>
      <c r="H41" s="52">
        <v>360610</v>
      </c>
      <c r="I41" s="84" t="s">
        <v>132</v>
      </c>
      <c r="J41" s="35"/>
    </row>
    <row r="42" spans="1:11" s="60" customFormat="1" ht="17" x14ac:dyDescent="0.2">
      <c r="A42" s="2">
        <v>18</v>
      </c>
      <c r="B42" s="39" t="s">
        <v>169</v>
      </c>
      <c r="C42" s="52" t="s">
        <v>167</v>
      </c>
      <c r="D42" s="101" t="s">
        <v>168</v>
      </c>
      <c r="E42" s="53" t="s">
        <v>67</v>
      </c>
      <c r="F42" s="53">
        <v>2012</v>
      </c>
      <c r="G42" s="53" t="s">
        <v>133</v>
      </c>
      <c r="H42" s="52">
        <v>453571</v>
      </c>
      <c r="I42" s="84" t="s">
        <v>132</v>
      </c>
      <c r="J42" s="35"/>
      <c r="K42" s="35"/>
    </row>
    <row r="43" spans="1:11" x14ac:dyDescent="0.2">
      <c r="A43" s="2">
        <v>19</v>
      </c>
      <c r="B43" s="39" t="s">
        <v>169</v>
      </c>
      <c r="C43" s="53" t="s">
        <v>170</v>
      </c>
      <c r="D43" s="102" t="s">
        <v>51</v>
      </c>
      <c r="E43" s="53" t="s">
        <v>67</v>
      </c>
      <c r="F43" s="53">
        <v>2011</v>
      </c>
      <c r="G43" s="53" t="s">
        <v>133</v>
      </c>
      <c r="H43" s="52">
        <v>376047</v>
      </c>
      <c r="I43" s="84" t="s">
        <v>132</v>
      </c>
      <c r="J43" s="35"/>
    </row>
    <row r="44" spans="1:11" ht="17" x14ac:dyDescent="0.2">
      <c r="A44" s="2">
        <v>31</v>
      </c>
      <c r="B44" s="39" t="s">
        <v>169</v>
      </c>
      <c r="C44" s="52" t="s">
        <v>157</v>
      </c>
      <c r="D44" s="101" t="s">
        <v>158</v>
      </c>
      <c r="E44" s="53" t="s">
        <v>71</v>
      </c>
      <c r="F44" s="53">
        <v>2009</v>
      </c>
      <c r="G44" s="53" t="s">
        <v>155</v>
      </c>
      <c r="H44" s="52">
        <v>303298</v>
      </c>
      <c r="I44" s="84" t="s">
        <v>132</v>
      </c>
      <c r="J44" s="35"/>
    </row>
    <row r="45" spans="1:11" ht="17" x14ac:dyDescent="0.2">
      <c r="A45" s="2">
        <v>63</v>
      </c>
      <c r="B45" s="39" t="s">
        <v>169</v>
      </c>
      <c r="C45" s="52" t="s">
        <v>159</v>
      </c>
      <c r="D45" s="101" t="s">
        <v>160</v>
      </c>
      <c r="E45" s="53" t="s">
        <v>67</v>
      </c>
      <c r="F45" s="53">
        <v>2009</v>
      </c>
      <c r="G45" s="53" t="s">
        <v>155</v>
      </c>
      <c r="H45" s="52">
        <v>418288</v>
      </c>
      <c r="I45" s="84" t="s">
        <v>132</v>
      </c>
      <c r="J45" s="35"/>
    </row>
    <row r="46" spans="1:11" ht="17" x14ac:dyDescent="0.2">
      <c r="A46" s="2">
        <v>64</v>
      </c>
      <c r="B46" s="39" t="s">
        <v>169</v>
      </c>
      <c r="C46" s="52" t="s">
        <v>163</v>
      </c>
      <c r="D46" s="101" t="s">
        <v>164</v>
      </c>
      <c r="E46" s="53" t="s">
        <v>67</v>
      </c>
      <c r="F46" s="53">
        <v>2009</v>
      </c>
      <c r="G46" s="53" t="s">
        <v>155</v>
      </c>
      <c r="H46" s="52">
        <v>476942</v>
      </c>
      <c r="I46" s="84" t="s">
        <v>132</v>
      </c>
      <c r="J46" s="35"/>
    </row>
    <row r="47" spans="1:11" ht="17" x14ac:dyDescent="0.2">
      <c r="A47" s="2">
        <v>71</v>
      </c>
      <c r="B47" s="39" t="s">
        <v>169</v>
      </c>
      <c r="C47" s="52" t="s">
        <v>165</v>
      </c>
      <c r="D47" s="101" t="s">
        <v>166</v>
      </c>
      <c r="E47" s="53" t="s">
        <v>67</v>
      </c>
      <c r="F47" s="53">
        <v>2009</v>
      </c>
      <c r="G47" s="53" t="s">
        <v>155</v>
      </c>
      <c r="H47" s="52">
        <v>499673</v>
      </c>
      <c r="I47" s="84" t="s">
        <v>132</v>
      </c>
      <c r="J47" s="35"/>
    </row>
    <row r="48" spans="1:11" x14ac:dyDescent="0.2">
      <c r="A48" s="2">
        <v>2</v>
      </c>
      <c r="B48" s="39" t="s">
        <v>31</v>
      </c>
      <c r="C48" s="107" t="s">
        <v>35</v>
      </c>
      <c r="D48" s="101" t="s">
        <v>48</v>
      </c>
      <c r="E48" s="53" t="s">
        <v>71</v>
      </c>
      <c r="F48" s="53">
        <v>2009</v>
      </c>
      <c r="G48" s="53" t="s">
        <v>155</v>
      </c>
      <c r="H48" s="52">
        <v>327612</v>
      </c>
      <c r="I48" s="84" t="s">
        <v>131</v>
      </c>
      <c r="J48" s="35"/>
      <c r="K48" s="35"/>
    </row>
    <row r="49" spans="1:11" x14ac:dyDescent="0.2">
      <c r="A49" s="2">
        <v>4</v>
      </c>
      <c r="B49" s="39" t="s">
        <v>31</v>
      </c>
      <c r="C49" s="107" t="s">
        <v>69</v>
      </c>
      <c r="D49" s="101" t="s">
        <v>47</v>
      </c>
      <c r="E49" s="53" t="s">
        <v>71</v>
      </c>
      <c r="F49" s="53">
        <v>2009</v>
      </c>
      <c r="G49" s="53" t="s">
        <v>155</v>
      </c>
      <c r="H49" s="52">
        <v>430038</v>
      </c>
      <c r="I49" s="84" t="s">
        <v>131</v>
      </c>
      <c r="J49" s="35"/>
      <c r="K49" s="10"/>
    </row>
    <row r="50" spans="1:11" ht="17" x14ac:dyDescent="0.2">
      <c r="A50" s="2">
        <v>11</v>
      </c>
      <c r="B50" s="39" t="s">
        <v>31</v>
      </c>
      <c r="C50" s="52" t="s">
        <v>172</v>
      </c>
      <c r="D50" s="101" t="s">
        <v>216</v>
      </c>
      <c r="E50" s="53" t="s">
        <v>71</v>
      </c>
      <c r="F50" s="53">
        <v>2012</v>
      </c>
      <c r="G50" s="53" t="s">
        <v>133</v>
      </c>
      <c r="H50" s="52">
        <v>432622</v>
      </c>
      <c r="I50" s="84" t="s">
        <v>132</v>
      </c>
      <c r="J50" s="35"/>
    </row>
    <row r="51" spans="1:11" ht="17" x14ac:dyDescent="0.2">
      <c r="A51" s="2">
        <v>21</v>
      </c>
      <c r="B51" s="39" t="s">
        <v>31</v>
      </c>
      <c r="C51" s="52" t="s">
        <v>70</v>
      </c>
      <c r="D51" s="101" t="s">
        <v>84</v>
      </c>
      <c r="E51" s="53" t="s">
        <v>67</v>
      </c>
      <c r="F51" s="53">
        <v>2012</v>
      </c>
      <c r="G51" s="53" t="s">
        <v>133</v>
      </c>
      <c r="H51" s="52">
        <v>466301</v>
      </c>
      <c r="I51" s="84" t="s">
        <v>132</v>
      </c>
      <c r="J51" s="35"/>
    </row>
    <row r="52" spans="1:11" ht="17" x14ac:dyDescent="0.2">
      <c r="A52" s="2">
        <v>26</v>
      </c>
      <c r="B52" s="39" t="s">
        <v>31</v>
      </c>
      <c r="C52" s="52" t="s">
        <v>171</v>
      </c>
      <c r="D52" s="101" t="s">
        <v>186</v>
      </c>
      <c r="E52" s="53" t="s">
        <v>67</v>
      </c>
      <c r="F52" s="53">
        <v>2011</v>
      </c>
      <c r="G52" s="53" t="s">
        <v>133</v>
      </c>
      <c r="H52" s="52">
        <v>479009</v>
      </c>
      <c r="I52" s="84" t="s">
        <v>132</v>
      </c>
      <c r="J52" s="35"/>
    </row>
    <row r="53" spans="1:11" x14ac:dyDescent="0.2">
      <c r="A53" s="58">
        <v>32</v>
      </c>
      <c r="B53" s="39" t="s">
        <v>31</v>
      </c>
      <c r="C53" s="53" t="s">
        <v>34</v>
      </c>
      <c r="D53" s="101" t="s">
        <v>49</v>
      </c>
      <c r="E53" s="53" t="s">
        <v>71</v>
      </c>
      <c r="F53" s="53">
        <v>2010</v>
      </c>
      <c r="G53" s="53" t="s">
        <v>155</v>
      </c>
      <c r="H53" s="52">
        <v>377409</v>
      </c>
      <c r="I53" s="84" t="s">
        <v>132</v>
      </c>
      <c r="J53" s="61"/>
      <c r="K53" s="60"/>
    </row>
    <row r="54" spans="1:11" x14ac:dyDescent="0.2">
      <c r="A54" s="2">
        <v>36</v>
      </c>
      <c r="B54" s="39" t="s">
        <v>31</v>
      </c>
      <c r="C54" s="107" t="s">
        <v>32</v>
      </c>
      <c r="D54" s="101" t="s">
        <v>46</v>
      </c>
      <c r="E54" s="53" t="s">
        <v>71</v>
      </c>
      <c r="F54" s="53">
        <v>2009</v>
      </c>
      <c r="G54" s="53" t="s">
        <v>155</v>
      </c>
      <c r="H54" s="52">
        <v>352369</v>
      </c>
      <c r="I54" s="84" t="s">
        <v>132</v>
      </c>
      <c r="J54" s="35"/>
    </row>
    <row r="55" spans="1:11" x14ac:dyDescent="0.2">
      <c r="A55" s="2">
        <v>37</v>
      </c>
      <c r="B55" s="39" t="s">
        <v>31</v>
      </c>
      <c r="C55" s="107" t="s">
        <v>33</v>
      </c>
      <c r="D55" s="101" t="s">
        <v>215</v>
      </c>
      <c r="E55" s="53" t="s">
        <v>71</v>
      </c>
      <c r="F55" s="53">
        <v>2009</v>
      </c>
      <c r="G55" s="53" t="s">
        <v>155</v>
      </c>
      <c r="H55" s="52">
        <v>325827</v>
      </c>
      <c r="I55" s="84" t="s">
        <v>132</v>
      </c>
      <c r="J55" s="35"/>
    </row>
    <row r="56" spans="1:11" x14ac:dyDescent="0.2">
      <c r="A56" s="2">
        <v>38</v>
      </c>
      <c r="B56" s="39" t="s">
        <v>31</v>
      </c>
      <c r="C56" s="107" t="s">
        <v>35</v>
      </c>
      <c r="D56" s="101" t="s">
        <v>48</v>
      </c>
      <c r="E56" s="53" t="s">
        <v>71</v>
      </c>
      <c r="F56" s="53">
        <v>2009</v>
      </c>
      <c r="G56" s="53" t="s">
        <v>155</v>
      </c>
      <c r="H56" s="52">
        <v>327612</v>
      </c>
      <c r="I56" s="84" t="s">
        <v>132</v>
      </c>
      <c r="J56" s="35"/>
      <c r="K56" s="10"/>
    </row>
    <row r="57" spans="1:11" x14ac:dyDescent="0.2">
      <c r="A57" s="2">
        <v>39</v>
      </c>
      <c r="B57" s="39" t="s">
        <v>31</v>
      </c>
      <c r="C57" s="107" t="s">
        <v>69</v>
      </c>
      <c r="D57" s="101" t="s">
        <v>47</v>
      </c>
      <c r="E57" s="53" t="s">
        <v>71</v>
      </c>
      <c r="F57" s="53">
        <v>2009</v>
      </c>
      <c r="G57" s="53" t="s">
        <v>155</v>
      </c>
      <c r="H57" s="52">
        <v>430038</v>
      </c>
      <c r="I57" s="84" t="s">
        <v>132</v>
      </c>
      <c r="J57" s="35"/>
    </row>
    <row r="58" spans="1:11" ht="17" x14ac:dyDescent="0.2">
      <c r="A58" s="2">
        <v>43</v>
      </c>
      <c r="B58" s="39" t="s">
        <v>31</v>
      </c>
      <c r="C58" s="106" t="s">
        <v>52</v>
      </c>
      <c r="D58" s="101" t="s">
        <v>53</v>
      </c>
      <c r="E58" s="53" t="s">
        <v>71</v>
      </c>
      <c r="F58" s="53">
        <v>2010</v>
      </c>
      <c r="G58" s="53" t="s">
        <v>155</v>
      </c>
      <c r="H58" s="52">
        <v>479788</v>
      </c>
      <c r="I58" s="84" t="s">
        <v>132</v>
      </c>
      <c r="J58" s="35"/>
      <c r="K58" s="10"/>
    </row>
    <row r="59" spans="1:11" ht="17" x14ac:dyDescent="0.2">
      <c r="A59" s="2">
        <v>52</v>
      </c>
      <c r="B59" s="39" t="s">
        <v>31</v>
      </c>
      <c r="C59" s="106" t="s">
        <v>54</v>
      </c>
      <c r="D59" s="101" t="s">
        <v>130</v>
      </c>
      <c r="E59" s="53" t="s">
        <v>67</v>
      </c>
      <c r="F59" s="53">
        <v>2009</v>
      </c>
      <c r="G59" s="53" t="s">
        <v>155</v>
      </c>
      <c r="H59" s="52">
        <v>466290</v>
      </c>
      <c r="I59" s="84" t="s">
        <v>132</v>
      </c>
      <c r="J59" s="35"/>
    </row>
    <row r="60" spans="1:11" ht="17" x14ac:dyDescent="0.2">
      <c r="A60" s="2">
        <v>79</v>
      </c>
      <c r="B60" s="39" t="s">
        <v>31</v>
      </c>
      <c r="C60" s="52" t="s">
        <v>50</v>
      </c>
      <c r="D60" s="101" t="s">
        <v>51</v>
      </c>
      <c r="E60" s="53" t="s">
        <v>67</v>
      </c>
      <c r="F60" s="53">
        <v>2013</v>
      </c>
      <c r="G60" s="53" t="s">
        <v>156</v>
      </c>
      <c r="H60" s="52">
        <v>466292</v>
      </c>
      <c r="I60" s="84" t="s">
        <v>132</v>
      </c>
      <c r="J60" s="35"/>
    </row>
    <row r="61" spans="1:11" ht="51" x14ac:dyDescent="0.2">
      <c r="A61" s="2">
        <v>101</v>
      </c>
      <c r="B61" s="39" t="s">
        <v>31</v>
      </c>
      <c r="C61" s="108" t="s">
        <v>219</v>
      </c>
      <c r="D61" s="103" t="s">
        <v>220</v>
      </c>
      <c r="E61" s="104" t="s">
        <v>221</v>
      </c>
      <c r="F61" s="104" t="s">
        <v>93</v>
      </c>
      <c r="G61" s="104" t="s">
        <v>218</v>
      </c>
      <c r="H61" s="52" t="s">
        <v>222</v>
      </c>
      <c r="I61" s="84" t="s">
        <v>174</v>
      </c>
      <c r="J61" s="35"/>
    </row>
    <row r="62" spans="1:11" ht="34" x14ac:dyDescent="0.2">
      <c r="A62" s="2">
        <v>104</v>
      </c>
      <c r="B62" s="39" t="s">
        <v>31</v>
      </c>
      <c r="C62" s="106" t="s">
        <v>99</v>
      </c>
      <c r="D62" s="103" t="s">
        <v>100</v>
      </c>
      <c r="E62" s="104" t="s">
        <v>217</v>
      </c>
      <c r="F62" s="104" t="s">
        <v>101</v>
      </c>
      <c r="G62" s="104" t="s">
        <v>218</v>
      </c>
      <c r="H62" s="52" t="s">
        <v>102</v>
      </c>
      <c r="I62" s="84" t="s">
        <v>173</v>
      </c>
      <c r="J62" s="35"/>
      <c r="K62" s="10"/>
    </row>
    <row r="63" spans="1:11" ht="17" x14ac:dyDescent="0.2">
      <c r="A63" s="58">
        <v>3</v>
      </c>
      <c r="B63" s="39" t="s">
        <v>55</v>
      </c>
      <c r="C63" s="106" t="s">
        <v>198</v>
      </c>
      <c r="D63" s="101" t="s">
        <v>57</v>
      </c>
      <c r="E63" s="53" t="s">
        <v>67</v>
      </c>
      <c r="F63" s="53">
        <v>2009</v>
      </c>
      <c r="G63" s="53" t="s">
        <v>155</v>
      </c>
      <c r="H63" s="52">
        <v>470728</v>
      </c>
      <c r="I63" s="84" t="s">
        <v>131</v>
      </c>
      <c r="J63" s="35"/>
    </row>
    <row r="64" spans="1:11" x14ac:dyDescent="0.2">
      <c r="A64" s="2">
        <v>7</v>
      </c>
      <c r="B64" s="39" t="s">
        <v>55</v>
      </c>
      <c r="C64" s="40" t="s">
        <v>254</v>
      </c>
      <c r="D64" s="136" t="s">
        <v>255</v>
      </c>
      <c r="E64" s="53" t="s">
        <v>67</v>
      </c>
      <c r="F64" s="137"/>
      <c r="G64" s="53" t="s">
        <v>212</v>
      </c>
      <c r="H64" s="135"/>
      <c r="I64" s="84" t="s">
        <v>131</v>
      </c>
    </row>
    <row r="65" spans="1:11" x14ac:dyDescent="0.2">
      <c r="A65" s="58">
        <v>12</v>
      </c>
      <c r="B65" s="39" t="s">
        <v>55</v>
      </c>
      <c r="C65" s="53" t="s">
        <v>202</v>
      </c>
      <c r="D65" s="101" t="s">
        <v>80</v>
      </c>
      <c r="E65" s="53" t="s">
        <v>71</v>
      </c>
      <c r="F65" s="53">
        <v>2011</v>
      </c>
      <c r="G65" s="53" t="s">
        <v>133</v>
      </c>
      <c r="H65" s="53">
        <v>480178</v>
      </c>
      <c r="I65" s="84" t="s">
        <v>132</v>
      </c>
      <c r="J65" s="60"/>
      <c r="K65" s="60"/>
    </row>
    <row r="66" spans="1:11" x14ac:dyDescent="0.2">
      <c r="A66" s="58">
        <v>22</v>
      </c>
      <c r="B66" s="39" t="s">
        <v>55</v>
      </c>
      <c r="C66" s="53" t="s">
        <v>79</v>
      </c>
      <c r="D66" s="101" t="s">
        <v>199</v>
      </c>
      <c r="E66" s="53" t="s">
        <v>67</v>
      </c>
      <c r="F66" s="53">
        <v>2012</v>
      </c>
      <c r="G66" s="53" t="s">
        <v>133</v>
      </c>
      <c r="H66" s="53">
        <v>428475</v>
      </c>
      <c r="I66" s="84" t="s">
        <v>132</v>
      </c>
      <c r="J66" s="60"/>
      <c r="K66" s="60"/>
    </row>
    <row r="67" spans="1:11" ht="17" x14ac:dyDescent="0.2">
      <c r="A67" s="58">
        <v>33</v>
      </c>
      <c r="B67" s="39" t="s">
        <v>55</v>
      </c>
      <c r="C67" s="52" t="s">
        <v>73</v>
      </c>
      <c r="D67" s="101" t="s">
        <v>74</v>
      </c>
      <c r="E67" s="53" t="s">
        <v>71</v>
      </c>
      <c r="F67" s="53">
        <v>2010</v>
      </c>
      <c r="G67" s="53" t="s">
        <v>155</v>
      </c>
      <c r="H67" s="52">
        <v>480775</v>
      </c>
      <c r="I67" s="84" t="s">
        <v>132</v>
      </c>
      <c r="J67" s="60"/>
      <c r="K67" s="60"/>
    </row>
    <row r="68" spans="1:11" ht="17" x14ac:dyDescent="0.2">
      <c r="A68" s="2">
        <v>34</v>
      </c>
      <c r="B68" s="39" t="s">
        <v>55</v>
      </c>
      <c r="C68" s="52" t="s">
        <v>75</v>
      </c>
      <c r="D68" s="101" t="s">
        <v>76</v>
      </c>
      <c r="E68" s="53" t="s">
        <v>71</v>
      </c>
      <c r="F68" s="53">
        <v>2010</v>
      </c>
      <c r="G68" s="53" t="s">
        <v>155</v>
      </c>
      <c r="H68" s="52">
        <v>479980</v>
      </c>
      <c r="I68" s="84" t="s">
        <v>132</v>
      </c>
      <c r="J68" s="35"/>
    </row>
    <row r="69" spans="1:11" ht="17" x14ac:dyDescent="0.2">
      <c r="A69" s="58">
        <v>35</v>
      </c>
      <c r="B69" s="39" t="s">
        <v>55</v>
      </c>
      <c r="C69" s="52" t="s">
        <v>194</v>
      </c>
      <c r="D69" s="101" t="s">
        <v>195</v>
      </c>
      <c r="E69" s="53" t="s">
        <v>71</v>
      </c>
      <c r="F69" s="53">
        <v>2010</v>
      </c>
      <c r="G69" s="53" t="s">
        <v>155</v>
      </c>
      <c r="H69" s="52">
        <v>479978</v>
      </c>
      <c r="I69" s="84" t="s">
        <v>132</v>
      </c>
      <c r="J69" s="61"/>
      <c r="K69" s="60"/>
    </row>
    <row r="70" spans="1:11" s="60" customFormat="1" ht="17" x14ac:dyDescent="0.2">
      <c r="A70" s="2">
        <v>41</v>
      </c>
      <c r="B70" s="39" t="s">
        <v>55</v>
      </c>
      <c r="C70" s="106" t="s">
        <v>36</v>
      </c>
      <c r="D70" s="101" t="s">
        <v>193</v>
      </c>
      <c r="E70" s="53" t="s">
        <v>71</v>
      </c>
      <c r="F70" s="53">
        <v>2009</v>
      </c>
      <c r="G70" s="53" t="s">
        <v>155</v>
      </c>
      <c r="H70" s="52">
        <v>459929</v>
      </c>
      <c r="I70" s="84" t="s">
        <v>132</v>
      </c>
      <c r="J70" s="35"/>
      <c r="K70"/>
    </row>
    <row r="71" spans="1:11" s="60" customFormat="1" ht="17" x14ac:dyDescent="0.2">
      <c r="A71" s="2">
        <v>42</v>
      </c>
      <c r="B71" s="39" t="s">
        <v>55</v>
      </c>
      <c r="C71" s="106" t="s">
        <v>59</v>
      </c>
      <c r="D71" s="101" t="s">
        <v>192</v>
      </c>
      <c r="E71" s="53" t="s">
        <v>71</v>
      </c>
      <c r="F71" s="53">
        <v>2009</v>
      </c>
      <c r="G71" s="53" t="s">
        <v>155</v>
      </c>
      <c r="H71" s="52">
        <v>463336</v>
      </c>
      <c r="I71" s="84" t="s">
        <v>132</v>
      </c>
      <c r="J71" s="35"/>
      <c r="K71"/>
    </row>
    <row r="72" spans="1:11" s="60" customFormat="1" ht="17" x14ac:dyDescent="0.2">
      <c r="A72" s="58">
        <v>53</v>
      </c>
      <c r="B72" s="39" t="s">
        <v>55</v>
      </c>
      <c r="C72" s="106" t="s">
        <v>198</v>
      </c>
      <c r="D72" s="101" t="s">
        <v>57</v>
      </c>
      <c r="E72" s="53" t="s">
        <v>67</v>
      </c>
      <c r="F72" s="53">
        <v>2009</v>
      </c>
      <c r="G72" s="53" t="s">
        <v>155</v>
      </c>
      <c r="H72" s="52">
        <v>470728</v>
      </c>
      <c r="I72" s="84" t="s">
        <v>132</v>
      </c>
    </row>
    <row r="73" spans="1:11" s="60" customFormat="1" ht="17" x14ac:dyDescent="0.2">
      <c r="A73" s="2">
        <v>54</v>
      </c>
      <c r="B73" s="39" t="s">
        <v>55</v>
      </c>
      <c r="C73" s="106" t="s">
        <v>37</v>
      </c>
      <c r="D73" s="101" t="s">
        <v>56</v>
      </c>
      <c r="E73" s="53" t="s">
        <v>67</v>
      </c>
      <c r="F73" s="53">
        <v>2010</v>
      </c>
      <c r="G73" s="53" t="s">
        <v>155</v>
      </c>
      <c r="H73" s="52">
        <v>347255</v>
      </c>
      <c r="I73" s="84" t="s">
        <v>132</v>
      </c>
      <c r="J73" s="35"/>
      <c r="K73"/>
    </row>
    <row r="74" spans="1:11" s="60" customFormat="1" ht="17" x14ac:dyDescent="0.2">
      <c r="A74" s="2">
        <v>56</v>
      </c>
      <c r="B74" s="39" t="s">
        <v>55</v>
      </c>
      <c r="C74" s="106" t="s">
        <v>61</v>
      </c>
      <c r="D74" s="101" t="s">
        <v>191</v>
      </c>
      <c r="E74" s="53" t="s">
        <v>67</v>
      </c>
      <c r="F74" s="53">
        <v>2009</v>
      </c>
      <c r="G74" s="53" t="s">
        <v>155</v>
      </c>
      <c r="H74" s="52">
        <v>328386</v>
      </c>
      <c r="I74" s="84" t="s">
        <v>132</v>
      </c>
      <c r="J74" s="35"/>
      <c r="K74"/>
    </row>
    <row r="75" spans="1:11" s="60" customFormat="1" x14ac:dyDescent="0.2">
      <c r="A75" s="58">
        <v>66</v>
      </c>
      <c r="B75" s="39" t="s">
        <v>55</v>
      </c>
      <c r="C75" s="53" t="s">
        <v>200</v>
      </c>
      <c r="D75" s="101" t="s">
        <v>201</v>
      </c>
      <c r="E75" s="53" t="s">
        <v>67</v>
      </c>
      <c r="F75" s="53">
        <v>2010</v>
      </c>
      <c r="G75" s="53" t="s">
        <v>155</v>
      </c>
      <c r="H75" s="53">
        <v>463782</v>
      </c>
      <c r="I75" s="84" t="s">
        <v>132</v>
      </c>
    </row>
    <row r="76" spans="1:11" s="60" customFormat="1" ht="17" x14ac:dyDescent="0.2">
      <c r="A76" s="58">
        <v>67</v>
      </c>
      <c r="B76" s="39" t="s">
        <v>55</v>
      </c>
      <c r="C76" s="52" t="s">
        <v>38</v>
      </c>
      <c r="D76" s="101" t="s">
        <v>60</v>
      </c>
      <c r="E76" s="53" t="s">
        <v>67</v>
      </c>
      <c r="F76" s="53">
        <v>2009</v>
      </c>
      <c r="G76" s="53" t="s">
        <v>155</v>
      </c>
      <c r="H76" s="52">
        <v>459927</v>
      </c>
      <c r="I76" s="84" t="s">
        <v>132</v>
      </c>
    </row>
    <row r="77" spans="1:11" s="60" customFormat="1" ht="17" x14ac:dyDescent="0.2">
      <c r="A77" s="58">
        <v>68</v>
      </c>
      <c r="B77" s="39" t="s">
        <v>55</v>
      </c>
      <c r="C77" s="52" t="s">
        <v>196</v>
      </c>
      <c r="D77" s="101" t="s">
        <v>197</v>
      </c>
      <c r="E77" s="53" t="s">
        <v>67</v>
      </c>
      <c r="F77" s="53">
        <v>2013</v>
      </c>
      <c r="G77" s="53" t="s">
        <v>155</v>
      </c>
      <c r="H77" s="52">
        <v>477382</v>
      </c>
      <c r="I77" s="84" t="s">
        <v>132</v>
      </c>
      <c r="J77" s="61"/>
    </row>
    <row r="78" spans="1:11" s="60" customFormat="1" x14ac:dyDescent="0.2">
      <c r="A78" s="58">
        <v>69</v>
      </c>
      <c r="B78" s="39" t="s">
        <v>55</v>
      </c>
      <c r="C78" s="53" t="s">
        <v>77</v>
      </c>
      <c r="D78" s="101" t="s">
        <v>78</v>
      </c>
      <c r="E78" s="53" t="s">
        <v>67</v>
      </c>
      <c r="F78" s="53">
        <v>2010</v>
      </c>
      <c r="G78" s="53" t="s">
        <v>155</v>
      </c>
      <c r="H78" s="53">
        <v>479982</v>
      </c>
      <c r="I78" s="84" t="s">
        <v>132</v>
      </c>
    </row>
    <row r="79" spans="1:11" s="60" customFormat="1" ht="17" x14ac:dyDescent="0.2">
      <c r="A79" s="58">
        <v>72</v>
      </c>
      <c r="B79" s="39" t="s">
        <v>55</v>
      </c>
      <c r="C79" s="52" t="s">
        <v>82</v>
      </c>
      <c r="D79" s="101" t="s">
        <v>81</v>
      </c>
      <c r="E79" s="53" t="s">
        <v>67</v>
      </c>
      <c r="F79" s="53">
        <v>2010</v>
      </c>
      <c r="G79" s="53" t="s">
        <v>155</v>
      </c>
      <c r="H79" s="52">
        <v>479981</v>
      </c>
      <c r="I79" s="84" t="s">
        <v>132</v>
      </c>
      <c r="J79" s="61"/>
    </row>
    <row r="80" spans="1:11" s="60" customFormat="1" ht="17" x14ac:dyDescent="0.2">
      <c r="A80" s="2">
        <v>80</v>
      </c>
      <c r="B80" s="39" t="s">
        <v>55</v>
      </c>
      <c r="C80" s="52" t="s">
        <v>37</v>
      </c>
      <c r="D80" s="101" t="s">
        <v>256</v>
      </c>
      <c r="E80" s="53" t="s">
        <v>67</v>
      </c>
      <c r="F80" s="53">
        <v>2013</v>
      </c>
      <c r="G80" s="53" t="s">
        <v>156</v>
      </c>
      <c r="H80" s="52">
        <v>430538</v>
      </c>
      <c r="I80" s="84" t="s">
        <v>132</v>
      </c>
      <c r="J80" s="35"/>
      <c r="K80"/>
    </row>
    <row r="81" spans="1:11" s="60" customFormat="1" ht="35" customHeight="1" x14ac:dyDescent="0.2">
      <c r="A81" s="2">
        <v>102</v>
      </c>
      <c r="B81" s="39" t="s">
        <v>55</v>
      </c>
      <c r="C81" s="106" t="s">
        <v>228</v>
      </c>
      <c r="D81" s="103" t="s">
        <v>229</v>
      </c>
      <c r="E81" s="104" t="s">
        <v>221</v>
      </c>
      <c r="F81" s="104" t="s">
        <v>93</v>
      </c>
      <c r="G81" s="104" t="s">
        <v>218</v>
      </c>
      <c r="H81" s="52" t="s">
        <v>230</v>
      </c>
      <c r="I81" s="41" t="s">
        <v>174</v>
      </c>
      <c r="J81" s="35"/>
      <c r="K81"/>
    </row>
    <row r="82" spans="1:11" s="60" customFormat="1" ht="34" x14ac:dyDescent="0.2">
      <c r="A82" s="2">
        <v>103</v>
      </c>
      <c r="B82" s="39" t="s">
        <v>55</v>
      </c>
      <c r="C82" s="106" t="s">
        <v>223</v>
      </c>
      <c r="D82" s="103" t="s">
        <v>224</v>
      </c>
      <c r="E82" s="104" t="s">
        <v>225</v>
      </c>
      <c r="F82" s="104" t="s">
        <v>90</v>
      </c>
      <c r="G82" s="104" t="s">
        <v>218</v>
      </c>
      <c r="H82" s="52" t="s">
        <v>226</v>
      </c>
      <c r="I82" s="41" t="s">
        <v>227</v>
      </c>
      <c r="J82" s="35"/>
      <c r="K82"/>
    </row>
    <row r="83" spans="1:11" s="60" customFormat="1" ht="17" x14ac:dyDescent="0.2">
      <c r="A83" s="58">
        <v>23</v>
      </c>
      <c r="B83" s="59" t="s">
        <v>64</v>
      </c>
      <c r="C83" s="52" t="s">
        <v>204</v>
      </c>
      <c r="D83" s="101" t="s">
        <v>83</v>
      </c>
      <c r="E83" s="53" t="s">
        <v>67</v>
      </c>
      <c r="F83" s="53">
        <v>2012</v>
      </c>
      <c r="G83" s="53" t="s">
        <v>133</v>
      </c>
      <c r="H83" s="52">
        <v>477559</v>
      </c>
      <c r="I83" s="84" t="s">
        <v>132</v>
      </c>
      <c r="J83"/>
      <c r="K83"/>
    </row>
    <row r="84" spans="1:11" s="60" customFormat="1" ht="17" x14ac:dyDescent="0.2">
      <c r="A84" s="58">
        <v>24</v>
      </c>
      <c r="B84" s="59" t="s">
        <v>64</v>
      </c>
      <c r="C84" s="52" t="s">
        <v>205</v>
      </c>
      <c r="D84" s="101" t="s">
        <v>206</v>
      </c>
      <c r="E84" s="53" t="s">
        <v>67</v>
      </c>
      <c r="F84" s="53">
        <v>2012</v>
      </c>
      <c r="G84" s="53" t="s">
        <v>133</v>
      </c>
      <c r="H84" s="52">
        <v>461131</v>
      </c>
      <c r="I84" s="84" t="s">
        <v>132</v>
      </c>
    </row>
    <row r="85" spans="1:11" ht="17" x14ac:dyDescent="0.2">
      <c r="A85" s="58">
        <v>96</v>
      </c>
      <c r="B85" s="59" t="s">
        <v>64</v>
      </c>
      <c r="C85" s="52" t="s">
        <v>203</v>
      </c>
      <c r="D85" s="101" t="s">
        <v>214</v>
      </c>
      <c r="E85" s="53" t="s">
        <v>67</v>
      </c>
      <c r="F85" s="53">
        <v>2008</v>
      </c>
      <c r="G85" s="53" t="s">
        <v>212</v>
      </c>
      <c r="H85" s="52">
        <v>477558</v>
      </c>
      <c r="I85" s="84" t="s">
        <v>132</v>
      </c>
    </row>
    <row r="86" spans="1:11" x14ac:dyDescent="0.2">
      <c r="A86" s="58">
        <v>97</v>
      </c>
      <c r="B86" s="59" t="s">
        <v>64</v>
      </c>
      <c r="C86" s="53" t="s">
        <v>213</v>
      </c>
      <c r="D86" s="101" t="s">
        <v>207</v>
      </c>
      <c r="E86" s="53" t="s">
        <v>67</v>
      </c>
      <c r="F86" s="53">
        <v>2008</v>
      </c>
      <c r="G86" s="53" t="s">
        <v>212</v>
      </c>
      <c r="H86" s="53">
        <v>478569</v>
      </c>
      <c r="I86" s="84" t="s">
        <v>132</v>
      </c>
      <c r="J86" s="60"/>
      <c r="K86" s="60"/>
    </row>
    <row r="87" spans="1:11" x14ac:dyDescent="0.2">
      <c r="A87" s="58">
        <v>98</v>
      </c>
      <c r="B87" s="59" t="s">
        <v>64</v>
      </c>
      <c r="C87" s="53" t="s">
        <v>208</v>
      </c>
      <c r="D87" s="101" t="s">
        <v>209</v>
      </c>
      <c r="E87" s="53" t="s">
        <v>71</v>
      </c>
      <c r="F87" s="53">
        <v>2008</v>
      </c>
      <c r="G87" s="53" t="s">
        <v>212</v>
      </c>
      <c r="H87" s="53">
        <v>477556</v>
      </c>
      <c r="I87" s="84" t="s">
        <v>132</v>
      </c>
      <c r="J87" s="60"/>
      <c r="K87" s="60"/>
    </row>
    <row r="92" spans="1:11" x14ac:dyDescent="0.2">
      <c r="C92">
        <v>20</v>
      </c>
    </row>
    <row r="93" spans="1:11" x14ac:dyDescent="0.2">
      <c r="C93">
        <v>40</v>
      </c>
    </row>
    <row r="94" spans="1:11" x14ac:dyDescent="0.2">
      <c r="C94">
        <v>71</v>
      </c>
    </row>
    <row r="95" spans="1:11" x14ac:dyDescent="0.2">
      <c r="C95">
        <v>70</v>
      </c>
    </row>
  </sheetData>
  <sortState xmlns:xlrd2="http://schemas.microsoft.com/office/spreadsheetml/2017/richdata2" ref="A11:K87">
    <sortCondition ref="B11:B87"/>
  </sortState>
  <mergeCells count="10">
    <mergeCell ref="A1:I1"/>
    <mergeCell ref="H4:H5"/>
    <mergeCell ref="A4:A5"/>
    <mergeCell ref="B4:B5"/>
    <mergeCell ref="C4:C5"/>
    <mergeCell ref="D4:D5"/>
    <mergeCell ref="E4:E5"/>
    <mergeCell ref="F4:F5"/>
    <mergeCell ref="I4:I5"/>
    <mergeCell ref="G4:G5"/>
  </mergeCells>
  <phoneticPr fontId="7" type="noConversion"/>
  <pageMargins left="0.75" right="0.75" top="1" bottom="1" header="0.5" footer="0.5"/>
  <pageSetup paperSize="9" scale="71" orientation="portrait" horizontalDpi="0" verticalDpi="0"/>
  <colBreaks count="2" manualBreakCount="2">
    <brk id="7" max="1048575" man="1"/>
    <brk id="12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41C5D-4D01-7C45-AC9A-089053A9CC18}">
  <sheetPr>
    <tabColor rgb="FF3366FF"/>
    <pageSetUpPr fitToPage="1"/>
  </sheetPr>
  <dimension ref="A1:L104"/>
  <sheetViews>
    <sheetView topLeftCell="A13" zoomScale="110" zoomScaleNormal="110" zoomScalePageLayoutView="130" workbookViewId="0">
      <selection activeCell="C33" sqref="C33"/>
    </sheetView>
  </sheetViews>
  <sheetFormatPr baseColWidth="10" defaultRowHeight="16" x14ac:dyDescent="0.2"/>
  <cols>
    <col min="1" max="1" width="9.33203125" bestFit="1" customWidth="1"/>
    <col min="2" max="2" width="13.5" bestFit="1" customWidth="1"/>
    <col min="3" max="3" width="26.33203125" bestFit="1" customWidth="1"/>
    <col min="4" max="4" width="13.1640625" bestFit="1" customWidth="1"/>
    <col min="5" max="9" width="10.83203125" style="1"/>
    <col min="12" max="12" width="7.5" customWidth="1"/>
  </cols>
  <sheetData>
    <row r="1" spans="1:12" ht="29" x14ac:dyDescent="0.2">
      <c r="A1" s="154" t="s">
        <v>6</v>
      </c>
      <c r="B1" s="154"/>
      <c r="C1" s="154"/>
      <c r="D1" s="154"/>
      <c r="E1" s="154"/>
      <c r="F1" s="154"/>
      <c r="G1" s="154"/>
      <c r="H1" s="154"/>
      <c r="I1" s="154"/>
    </row>
    <row r="2" spans="1:12" x14ac:dyDescent="0.2">
      <c r="B2" s="1"/>
      <c r="C2" s="1"/>
      <c r="D2" s="1"/>
    </row>
    <row r="3" spans="1:12" ht="17" thickBot="1" x14ac:dyDescent="0.25">
      <c r="B3" s="1"/>
      <c r="C3" s="1"/>
      <c r="D3" s="1"/>
    </row>
    <row r="4" spans="1:12" ht="17" thickTop="1" x14ac:dyDescent="0.2">
      <c r="A4" s="157" t="s">
        <v>3</v>
      </c>
      <c r="B4" s="159" t="s">
        <v>9</v>
      </c>
      <c r="C4" s="161" t="s">
        <v>4</v>
      </c>
      <c r="D4" s="155" t="s">
        <v>5</v>
      </c>
      <c r="E4" s="161" t="s">
        <v>7</v>
      </c>
      <c r="F4" s="155" t="s">
        <v>10</v>
      </c>
      <c r="G4" s="155" t="s">
        <v>66</v>
      </c>
      <c r="H4" s="155" t="s">
        <v>12</v>
      </c>
      <c r="I4" s="163" t="s">
        <v>11</v>
      </c>
    </row>
    <row r="5" spans="1:12" ht="18" customHeight="1" thickBot="1" x14ac:dyDescent="0.25">
      <c r="A5" s="158"/>
      <c r="B5" s="160"/>
      <c r="C5" s="162"/>
      <c r="D5" s="156"/>
      <c r="E5" s="162"/>
      <c r="F5" s="156"/>
      <c r="G5" s="156"/>
      <c r="H5" s="156"/>
      <c r="I5" s="164"/>
    </row>
    <row r="6" spans="1:12" ht="18" thickTop="1" x14ac:dyDescent="0.2">
      <c r="A6" s="11">
        <v>58</v>
      </c>
      <c r="B6" s="75" t="s">
        <v>8</v>
      </c>
      <c r="C6" s="138" t="s">
        <v>210</v>
      </c>
      <c r="D6" s="139" t="s">
        <v>211</v>
      </c>
      <c r="E6" s="140" t="s">
        <v>67</v>
      </c>
      <c r="F6" s="140">
        <v>2009</v>
      </c>
      <c r="G6" s="140" t="s">
        <v>155</v>
      </c>
      <c r="H6" s="141">
        <v>485579</v>
      </c>
      <c r="I6" s="142" t="s">
        <v>132</v>
      </c>
      <c r="J6" s="35"/>
    </row>
    <row r="7" spans="1:12" ht="18" thickBot="1" x14ac:dyDescent="0.25">
      <c r="A7" s="66">
        <v>73</v>
      </c>
      <c r="B7" s="46" t="s">
        <v>8</v>
      </c>
      <c r="C7" s="115" t="s">
        <v>257</v>
      </c>
      <c r="D7" s="110" t="s">
        <v>258</v>
      </c>
      <c r="E7" s="71" t="s">
        <v>67</v>
      </c>
      <c r="F7" s="71"/>
      <c r="G7" s="71" t="s">
        <v>155</v>
      </c>
      <c r="H7" s="115"/>
      <c r="I7" s="72" t="s">
        <v>132</v>
      </c>
      <c r="J7" s="61"/>
      <c r="K7" s="60"/>
    </row>
    <row r="8" spans="1:12" ht="18" thickTop="1" thickBot="1" x14ac:dyDescent="0.25">
      <c r="A8" s="36"/>
      <c r="B8" s="44"/>
      <c r="C8" s="44"/>
      <c r="D8" s="44"/>
      <c r="E8" s="47"/>
      <c r="F8" s="47"/>
      <c r="G8" s="47"/>
      <c r="H8" s="47"/>
      <c r="I8" s="47"/>
      <c r="J8" s="35"/>
    </row>
    <row r="9" spans="1:12" ht="17" thickTop="1" x14ac:dyDescent="0.2">
      <c r="A9" s="157" t="s">
        <v>3</v>
      </c>
      <c r="B9" s="159" t="s">
        <v>9</v>
      </c>
      <c r="C9" s="161" t="s">
        <v>4</v>
      </c>
      <c r="D9" s="155" t="s">
        <v>5</v>
      </c>
      <c r="E9" s="161" t="s">
        <v>7</v>
      </c>
      <c r="F9" s="155" t="s">
        <v>10</v>
      </c>
      <c r="G9" s="155" t="s">
        <v>66</v>
      </c>
      <c r="H9" s="155" t="s">
        <v>12</v>
      </c>
      <c r="I9" s="163" t="s">
        <v>11</v>
      </c>
    </row>
    <row r="10" spans="1:12" ht="17" thickBot="1" x14ac:dyDescent="0.25">
      <c r="A10" s="158"/>
      <c r="B10" s="160"/>
      <c r="C10" s="162"/>
      <c r="D10" s="156"/>
      <c r="E10" s="162"/>
      <c r="F10" s="156"/>
      <c r="G10" s="156"/>
      <c r="H10" s="156"/>
      <c r="I10" s="164"/>
    </row>
    <row r="11" spans="1:12" ht="18" thickTop="1" x14ac:dyDescent="0.2">
      <c r="A11" s="2">
        <v>15</v>
      </c>
      <c r="B11" s="39" t="s">
        <v>68</v>
      </c>
      <c r="C11" s="52" t="s">
        <v>44</v>
      </c>
      <c r="D11" s="101" t="s">
        <v>45</v>
      </c>
      <c r="E11" s="53" t="s">
        <v>67</v>
      </c>
      <c r="F11" s="53">
        <v>2011</v>
      </c>
      <c r="G11" s="53" t="s">
        <v>133</v>
      </c>
      <c r="H11" s="52">
        <v>382248</v>
      </c>
      <c r="I11" s="84" t="s">
        <v>132</v>
      </c>
    </row>
    <row r="12" spans="1:12" ht="18" thickBot="1" x14ac:dyDescent="0.25">
      <c r="A12" s="117">
        <v>92</v>
      </c>
      <c r="B12" s="46" t="s">
        <v>68</v>
      </c>
      <c r="C12" s="115" t="s">
        <v>44</v>
      </c>
      <c r="D12" s="110" t="s">
        <v>134</v>
      </c>
      <c r="E12" s="71" t="s">
        <v>71</v>
      </c>
      <c r="F12" s="71">
        <v>2008</v>
      </c>
      <c r="G12" s="71" t="s">
        <v>212</v>
      </c>
      <c r="H12" s="115">
        <v>316102</v>
      </c>
      <c r="I12" s="72" t="s">
        <v>132</v>
      </c>
      <c r="J12" s="35"/>
      <c r="L12" s="10"/>
    </row>
    <row r="13" spans="1:12" ht="18" thickTop="1" thickBot="1" x14ac:dyDescent="0.25">
      <c r="A13" s="36"/>
      <c r="B13" s="44"/>
      <c r="C13" s="44"/>
      <c r="D13" s="44"/>
      <c r="E13" s="47"/>
      <c r="F13" s="47"/>
      <c r="G13" s="47"/>
      <c r="H13" s="47"/>
      <c r="I13" s="47"/>
      <c r="J13" s="35"/>
    </row>
    <row r="14" spans="1:12" ht="17" thickTop="1" x14ac:dyDescent="0.2">
      <c r="A14" s="157" t="s">
        <v>3</v>
      </c>
      <c r="B14" s="159" t="s">
        <v>9</v>
      </c>
      <c r="C14" s="161" t="s">
        <v>4</v>
      </c>
      <c r="D14" s="155" t="s">
        <v>5</v>
      </c>
      <c r="E14" s="161" t="s">
        <v>7</v>
      </c>
      <c r="F14" s="155" t="s">
        <v>10</v>
      </c>
      <c r="G14" s="155" t="s">
        <v>66</v>
      </c>
      <c r="H14" s="155" t="s">
        <v>12</v>
      </c>
      <c r="I14" s="163" t="s">
        <v>11</v>
      </c>
    </row>
    <row r="15" spans="1:12" ht="17" thickBot="1" x14ac:dyDescent="0.25">
      <c r="A15" s="158"/>
      <c r="B15" s="160"/>
      <c r="C15" s="162"/>
      <c r="D15" s="156"/>
      <c r="E15" s="162"/>
      <c r="F15" s="156"/>
      <c r="G15" s="156"/>
      <c r="H15" s="156"/>
      <c r="I15" s="164"/>
    </row>
    <row r="16" spans="1:12" ht="18" thickTop="1" x14ac:dyDescent="0.2">
      <c r="A16" s="2">
        <v>1</v>
      </c>
      <c r="B16" s="39" t="s">
        <v>189</v>
      </c>
      <c r="C16" s="105" t="s">
        <v>175</v>
      </c>
      <c r="D16" s="101" t="s">
        <v>176</v>
      </c>
      <c r="E16" s="53" t="s">
        <v>67</v>
      </c>
      <c r="F16" s="53">
        <v>2009</v>
      </c>
      <c r="G16" s="53" t="s">
        <v>155</v>
      </c>
      <c r="H16" s="83">
        <v>348521</v>
      </c>
      <c r="I16" s="84" t="s">
        <v>131</v>
      </c>
      <c r="J16" s="35"/>
    </row>
    <row r="17" spans="1:11" ht="17" x14ac:dyDescent="0.2">
      <c r="A17" s="2">
        <v>5</v>
      </c>
      <c r="B17" s="39" t="s">
        <v>189</v>
      </c>
      <c r="C17" s="105" t="s">
        <v>179</v>
      </c>
      <c r="D17" s="101" t="s">
        <v>180</v>
      </c>
      <c r="E17" s="53" t="s">
        <v>67</v>
      </c>
      <c r="F17" s="53">
        <v>2008</v>
      </c>
      <c r="G17" s="53" t="s">
        <v>212</v>
      </c>
      <c r="H17" s="83">
        <v>346880</v>
      </c>
      <c r="I17" s="84" t="s">
        <v>131</v>
      </c>
      <c r="J17" s="35"/>
    </row>
    <row r="18" spans="1:11" ht="17" x14ac:dyDescent="0.2">
      <c r="A18" s="2">
        <v>6</v>
      </c>
      <c r="B18" s="39" t="s">
        <v>189</v>
      </c>
      <c r="C18" s="105" t="s">
        <v>181</v>
      </c>
      <c r="D18" s="101" t="s">
        <v>182</v>
      </c>
      <c r="E18" s="53" t="s">
        <v>67</v>
      </c>
      <c r="F18" s="53">
        <v>2009</v>
      </c>
      <c r="G18" s="53" t="s">
        <v>155</v>
      </c>
      <c r="H18" s="83">
        <v>479419</v>
      </c>
      <c r="I18" s="84" t="s">
        <v>131</v>
      </c>
      <c r="J18" s="35"/>
    </row>
    <row r="19" spans="1:11" ht="17" x14ac:dyDescent="0.2">
      <c r="A19" s="2">
        <v>55</v>
      </c>
      <c r="B19" s="39" t="s">
        <v>189</v>
      </c>
      <c r="C19" s="105" t="s">
        <v>181</v>
      </c>
      <c r="D19" s="101" t="s">
        <v>182</v>
      </c>
      <c r="E19" s="53" t="s">
        <v>67</v>
      </c>
      <c r="F19" s="53">
        <v>2009</v>
      </c>
      <c r="G19" s="53" t="s">
        <v>155</v>
      </c>
      <c r="H19" s="83">
        <v>479419</v>
      </c>
      <c r="I19" s="84" t="s">
        <v>132</v>
      </c>
      <c r="J19" s="35"/>
    </row>
    <row r="20" spans="1:11" ht="17" x14ac:dyDescent="0.2">
      <c r="A20" s="2">
        <v>57</v>
      </c>
      <c r="B20" s="39" t="s">
        <v>189</v>
      </c>
      <c r="C20" s="105" t="s">
        <v>175</v>
      </c>
      <c r="D20" s="101" t="s">
        <v>176</v>
      </c>
      <c r="E20" s="53" t="s">
        <v>67</v>
      </c>
      <c r="F20" s="53">
        <v>2009</v>
      </c>
      <c r="G20" s="53" t="s">
        <v>155</v>
      </c>
      <c r="H20" s="83">
        <v>348521</v>
      </c>
      <c r="I20" s="84" t="s">
        <v>132</v>
      </c>
      <c r="J20" s="35"/>
    </row>
    <row r="21" spans="1:11" ht="17" x14ac:dyDescent="0.2">
      <c r="A21" s="2">
        <v>59</v>
      </c>
      <c r="B21" s="39" t="s">
        <v>189</v>
      </c>
      <c r="C21" s="83" t="s">
        <v>185</v>
      </c>
      <c r="D21" s="101" t="s">
        <v>186</v>
      </c>
      <c r="E21" s="53" t="s">
        <v>67</v>
      </c>
      <c r="F21" s="53">
        <v>2009</v>
      </c>
      <c r="G21" s="53" t="s">
        <v>155</v>
      </c>
      <c r="H21" s="83">
        <v>457544</v>
      </c>
      <c r="I21" s="84" t="s">
        <v>132</v>
      </c>
      <c r="J21" s="35"/>
    </row>
    <row r="22" spans="1:11" ht="17" x14ac:dyDescent="0.2">
      <c r="A22" s="2">
        <v>60</v>
      </c>
      <c r="B22" s="39" t="s">
        <v>189</v>
      </c>
      <c r="C22" s="83" t="s">
        <v>183</v>
      </c>
      <c r="D22" s="101" t="s">
        <v>184</v>
      </c>
      <c r="E22" s="53" t="s">
        <v>67</v>
      </c>
      <c r="F22" s="53">
        <v>2010</v>
      </c>
      <c r="G22" s="53" t="s">
        <v>155</v>
      </c>
      <c r="H22" s="83">
        <v>348520</v>
      </c>
      <c r="I22" s="84" t="s">
        <v>132</v>
      </c>
      <c r="J22" s="35"/>
    </row>
    <row r="23" spans="1:11" ht="17" x14ac:dyDescent="0.2">
      <c r="A23" s="2">
        <v>91</v>
      </c>
      <c r="B23" s="39" t="s">
        <v>189</v>
      </c>
      <c r="C23" s="105" t="s">
        <v>179</v>
      </c>
      <c r="D23" s="101" t="s">
        <v>180</v>
      </c>
      <c r="E23" s="53" t="s">
        <v>67</v>
      </c>
      <c r="F23" s="53">
        <v>2008</v>
      </c>
      <c r="G23" s="53" t="s">
        <v>212</v>
      </c>
      <c r="H23" s="83">
        <v>346880</v>
      </c>
      <c r="I23" s="84" t="s">
        <v>132</v>
      </c>
      <c r="J23" s="35"/>
    </row>
    <row r="24" spans="1:11" ht="17" x14ac:dyDescent="0.2">
      <c r="A24" s="2">
        <v>93</v>
      </c>
      <c r="B24" s="39" t="s">
        <v>189</v>
      </c>
      <c r="C24" s="83" t="s">
        <v>177</v>
      </c>
      <c r="D24" s="101" t="s">
        <v>178</v>
      </c>
      <c r="E24" s="53" t="s">
        <v>67</v>
      </c>
      <c r="F24" s="53">
        <v>2008</v>
      </c>
      <c r="G24" s="53" t="s">
        <v>212</v>
      </c>
      <c r="H24" s="83">
        <v>313452</v>
      </c>
      <c r="I24" s="84" t="s">
        <v>132</v>
      </c>
      <c r="J24" s="35"/>
    </row>
    <row r="25" spans="1:11" ht="18" thickBot="1" x14ac:dyDescent="0.25">
      <c r="A25" s="111">
        <v>94</v>
      </c>
      <c r="B25" s="46" t="s">
        <v>189</v>
      </c>
      <c r="C25" s="116" t="s">
        <v>187</v>
      </c>
      <c r="D25" s="110" t="s">
        <v>188</v>
      </c>
      <c r="E25" s="71" t="s">
        <v>67</v>
      </c>
      <c r="F25" s="71">
        <v>2008</v>
      </c>
      <c r="G25" s="71" t="s">
        <v>212</v>
      </c>
      <c r="H25" s="116">
        <v>479416</v>
      </c>
      <c r="I25" s="72" t="s">
        <v>132</v>
      </c>
      <c r="J25" s="35"/>
    </row>
    <row r="26" spans="1:11" ht="18" thickTop="1" thickBot="1" x14ac:dyDescent="0.25">
      <c r="A26" s="36"/>
      <c r="B26" s="44"/>
      <c r="C26" s="44"/>
      <c r="D26" s="44"/>
      <c r="E26" s="47"/>
      <c r="F26" s="47"/>
      <c r="G26" s="47"/>
      <c r="H26" s="47"/>
      <c r="I26" s="47"/>
      <c r="J26" s="35"/>
    </row>
    <row r="27" spans="1:11" ht="17" thickTop="1" x14ac:dyDescent="0.2">
      <c r="A27" s="157" t="s">
        <v>3</v>
      </c>
      <c r="B27" s="159" t="s">
        <v>9</v>
      </c>
      <c r="C27" s="161" t="s">
        <v>4</v>
      </c>
      <c r="D27" s="155" t="s">
        <v>5</v>
      </c>
      <c r="E27" s="161" t="s">
        <v>7</v>
      </c>
      <c r="F27" s="155" t="s">
        <v>10</v>
      </c>
      <c r="G27" s="155" t="s">
        <v>66</v>
      </c>
      <c r="H27" s="155" t="s">
        <v>12</v>
      </c>
      <c r="I27" s="163" t="s">
        <v>11</v>
      </c>
    </row>
    <row r="28" spans="1:11" ht="17" thickBot="1" x14ac:dyDescent="0.25">
      <c r="A28" s="158"/>
      <c r="B28" s="160"/>
      <c r="C28" s="162"/>
      <c r="D28" s="156"/>
      <c r="E28" s="162"/>
      <c r="F28" s="156"/>
      <c r="G28" s="156"/>
      <c r="H28" s="156"/>
      <c r="I28" s="164"/>
    </row>
    <row r="29" spans="1:11" ht="18" thickTop="1" x14ac:dyDescent="0.2">
      <c r="A29" s="2">
        <v>10</v>
      </c>
      <c r="B29" s="39" t="s">
        <v>39</v>
      </c>
      <c r="C29" s="52" t="s">
        <v>246</v>
      </c>
      <c r="D29" s="101" t="s">
        <v>150</v>
      </c>
      <c r="E29" s="53" t="s">
        <v>71</v>
      </c>
      <c r="F29" s="53">
        <v>2012</v>
      </c>
      <c r="G29" s="53" t="s">
        <v>133</v>
      </c>
      <c r="H29" s="52">
        <v>483201</v>
      </c>
      <c r="I29" s="84" t="s">
        <v>132</v>
      </c>
      <c r="J29" s="35"/>
    </row>
    <row r="30" spans="1:11" ht="17" x14ac:dyDescent="0.2">
      <c r="A30" s="2">
        <v>16</v>
      </c>
      <c r="B30" s="39" t="s">
        <v>39</v>
      </c>
      <c r="C30" s="52" t="s">
        <v>148</v>
      </c>
      <c r="D30" s="101" t="s">
        <v>149</v>
      </c>
      <c r="E30" s="53" t="s">
        <v>67</v>
      </c>
      <c r="F30" s="53">
        <v>2011</v>
      </c>
      <c r="G30" s="53" t="s">
        <v>133</v>
      </c>
      <c r="H30" s="52">
        <v>502838</v>
      </c>
      <c r="I30" s="84" t="s">
        <v>132</v>
      </c>
      <c r="J30" s="35"/>
      <c r="K30" s="35"/>
    </row>
    <row r="31" spans="1:11" ht="17" x14ac:dyDescent="0.2">
      <c r="A31" s="2">
        <v>25</v>
      </c>
      <c r="B31" s="39" t="s">
        <v>39</v>
      </c>
      <c r="C31" s="106" t="s">
        <v>141</v>
      </c>
      <c r="D31" s="101" t="s">
        <v>143</v>
      </c>
      <c r="E31" s="53" t="s">
        <v>67</v>
      </c>
      <c r="F31" s="53">
        <v>2012</v>
      </c>
      <c r="G31" s="53" t="s">
        <v>133</v>
      </c>
      <c r="H31" s="52">
        <v>504125</v>
      </c>
      <c r="I31" s="84" t="s">
        <v>132</v>
      </c>
      <c r="J31" s="35"/>
      <c r="K31" s="10"/>
    </row>
    <row r="32" spans="1:11" ht="17" x14ac:dyDescent="0.2">
      <c r="A32" s="2">
        <v>30</v>
      </c>
      <c r="B32" s="39" t="s">
        <v>39</v>
      </c>
      <c r="C32" s="52" t="s">
        <v>146</v>
      </c>
      <c r="D32" s="101" t="s">
        <v>147</v>
      </c>
      <c r="E32" s="53" t="s">
        <v>71</v>
      </c>
      <c r="F32" s="53">
        <v>2009</v>
      </c>
      <c r="G32" s="53" t="s">
        <v>155</v>
      </c>
      <c r="H32" s="52">
        <v>504128</v>
      </c>
      <c r="I32" s="84" t="s">
        <v>132</v>
      </c>
      <c r="J32" s="35"/>
      <c r="K32" s="35"/>
    </row>
    <row r="33" spans="1:11" ht="17" x14ac:dyDescent="0.2">
      <c r="A33" s="2">
        <v>50</v>
      </c>
      <c r="B33" s="39" t="s">
        <v>39</v>
      </c>
      <c r="C33" s="106" t="s">
        <v>135</v>
      </c>
      <c r="D33" s="101" t="s">
        <v>56</v>
      </c>
      <c r="E33" s="53" t="s">
        <v>67</v>
      </c>
      <c r="F33" s="53">
        <v>2010</v>
      </c>
      <c r="G33" s="53" t="s">
        <v>155</v>
      </c>
      <c r="H33" s="52">
        <v>483091</v>
      </c>
      <c r="I33" s="84" t="s">
        <v>132</v>
      </c>
      <c r="J33" s="35"/>
      <c r="K33" s="10"/>
    </row>
    <row r="34" spans="1:11" ht="17" x14ac:dyDescent="0.2">
      <c r="A34" s="2">
        <v>51</v>
      </c>
      <c r="B34" s="39" t="s">
        <v>39</v>
      </c>
      <c r="C34" s="106" t="s">
        <v>144</v>
      </c>
      <c r="D34" s="101" t="s">
        <v>145</v>
      </c>
      <c r="E34" s="53" t="s">
        <v>67</v>
      </c>
      <c r="F34" s="53">
        <v>2010</v>
      </c>
      <c r="G34" s="53" t="s">
        <v>155</v>
      </c>
      <c r="H34" s="52">
        <v>502836</v>
      </c>
      <c r="I34" s="84" t="s">
        <v>132</v>
      </c>
      <c r="J34" s="35"/>
    </row>
    <row r="35" spans="1:11" ht="17" x14ac:dyDescent="0.2">
      <c r="A35" s="2">
        <v>61</v>
      </c>
      <c r="B35" s="39" t="s">
        <v>39</v>
      </c>
      <c r="C35" s="52" t="s">
        <v>138</v>
      </c>
      <c r="D35" s="101" t="s">
        <v>139</v>
      </c>
      <c r="E35" s="53" t="s">
        <v>67</v>
      </c>
      <c r="F35" s="53">
        <v>2010</v>
      </c>
      <c r="G35" s="53" t="s">
        <v>155</v>
      </c>
      <c r="H35" s="52">
        <v>504127</v>
      </c>
      <c r="I35" s="84" t="s">
        <v>132</v>
      </c>
      <c r="J35" s="35"/>
    </row>
    <row r="36" spans="1:11" ht="17" x14ac:dyDescent="0.2">
      <c r="A36" s="2">
        <v>62</v>
      </c>
      <c r="B36" s="39" t="s">
        <v>39</v>
      </c>
      <c r="C36" s="52" t="s">
        <v>140</v>
      </c>
      <c r="D36" s="101" t="s">
        <v>58</v>
      </c>
      <c r="E36" s="53" t="s">
        <v>67</v>
      </c>
      <c r="F36" s="53">
        <v>2010</v>
      </c>
      <c r="G36" s="53" t="s">
        <v>155</v>
      </c>
      <c r="H36" s="52">
        <v>483225</v>
      </c>
      <c r="I36" s="84" t="s">
        <v>132</v>
      </c>
      <c r="J36" s="35"/>
    </row>
    <row r="37" spans="1:11" ht="17" x14ac:dyDescent="0.2">
      <c r="A37" s="2">
        <v>75</v>
      </c>
      <c r="B37" s="39" t="s">
        <v>39</v>
      </c>
      <c r="C37" s="106" t="s">
        <v>151</v>
      </c>
      <c r="D37" s="101" t="s">
        <v>62</v>
      </c>
      <c r="E37" s="53" t="s">
        <v>67</v>
      </c>
      <c r="F37" s="53">
        <v>2014</v>
      </c>
      <c r="G37" s="53" t="s">
        <v>156</v>
      </c>
      <c r="H37" s="52">
        <v>502837</v>
      </c>
      <c r="I37" s="84" t="s">
        <v>132</v>
      </c>
      <c r="J37" s="35"/>
    </row>
    <row r="38" spans="1:11" ht="17" x14ac:dyDescent="0.2">
      <c r="A38" s="2">
        <v>76</v>
      </c>
      <c r="B38" s="39" t="s">
        <v>39</v>
      </c>
      <c r="C38" s="106" t="s">
        <v>136</v>
      </c>
      <c r="D38" s="101" t="s">
        <v>137</v>
      </c>
      <c r="E38" s="53" t="s">
        <v>67</v>
      </c>
      <c r="F38" s="53">
        <v>2014</v>
      </c>
      <c r="G38" s="53" t="s">
        <v>156</v>
      </c>
      <c r="H38" s="52">
        <v>504130</v>
      </c>
      <c r="I38" s="84" t="s">
        <v>132</v>
      </c>
      <c r="J38" s="35"/>
    </row>
    <row r="39" spans="1:11" ht="17" x14ac:dyDescent="0.2">
      <c r="A39" s="2">
        <v>78</v>
      </c>
      <c r="B39" s="39" t="s">
        <v>39</v>
      </c>
      <c r="C39" s="52" t="s">
        <v>153</v>
      </c>
      <c r="D39" s="101" t="s">
        <v>154</v>
      </c>
      <c r="E39" s="53" t="s">
        <v>67</v>
      </c>
      <c r="F39" s="53">
        <v>2014</v>
      </c>
      <c r="G39" s="53" t="s">
        <v>156</v>
      </c>
      <c r="H39" s="52">
        <v>504121</v>
      </c>
      <c r="I39" s="84" t="s">
        <v>132</v>
      </c>
      <c r="J39" s="35"/>
    </row>
    <row r="40" spans="1:11" ht="17" x14ac:dyDescent="0.2">
      <c r="A40" s="2">
        <v>90</v>
      </c>
      <c r="B40" s="39" t="s">
        <v>39</v>
      </c>
      <c r="C40" s="106" t="s">
        <v>141</v>
      </c>
      <c r="D40" s="101" t="s">
        <v>142</v>
      </c>
      <c r="E40" s="53" t="s">
        <v>67</v>
      </c>
      <c r="F40" s="53">
        <v>2008</v>
      </c>
      <c r="G40" s="53" t="s">
        <v>212</v>
      </c>
      <c r="H40" s="52">
        <v>414730</v>
      </c>
      <c r="I40" s="84" t="s">
        <v>132</v>
      </c>
      <c r="J40" s="35"/>
    </row>
    <row r="41" spans="1:11" x14ac:dyDescent="0.2">
      <c r="A41" s="2">
        <v>95</v>
      </c>
      <c r="B41" s="39" t="s">
        <v>39</v>
      </c>
      <c r="C41" s="53" t="s">
        <v>152</v>
      </c>
      <c r="D41" s="101" t="s">
        <v>45</v>
      </c>
      <c r="E41" s="53" t="s">
        <v>67</v>
      </c>
      <c r="F41" s="53">
        <v>2008</v>
      </c>
      <c r="G41" s="53" t="s">
        <v>212</v>
      </c>
      <c r="H41" s="53">
        <v>472002</v>
      </c>
      <c r="I41" s="84" t="s">
        <v>132</v>
      </c>
      <c r="J41" s="35"/>
    </row>
    <row r="42" spans="1:11" ht="34" x14ac:dyDescent="0.2">
      <c r="A42" s="2">
        <v>100</v>
      </c>
      <c r="B42" s="39" t="s">
        <v>39</v>
      </c>
      <c r="C42" s="106" t="s">
        <v>236</v>
      </c>
      <c r="D42" s="103" t="s">
        <v>237</v>
      </c>
      <c r="E42" s="104" t="s">
        <v>225</v>
      </c>
      <c r="F42" s="104" t="s">
        <v>238</v>
      </c>
      <c r="G42" s="104" t="s">
        <v>239</v>
      </c>
      <c r="H42" s="52" t="s">
        <v>240</v>
      </c>
      <c r="I42" s="84" t="s">
        <v>227</v>
      </c>
      <c r="J42" s="35"/>
    </row>
    <row r="43" spans="1:11" ht="34" x14ac:dyDescent="0.2">
      <c r="A43" s="2">
        <v>105</v>
      </c>
      <c r="B43" s="39" t="s">
        <v>39</v>
      </c>
      <c r="C43" s="106" t="s">
        <v>241</v>
      </c>
      <c r="D43" s="103" t="s">
        <v>242</v>
      </c>
      <c r="E43" s="104" t="s">
        <v>225</v>
      </c>
      <c r="F43" s="104" t="s">
        <v>243</v>
      </c>
      <c r="G43" s="104" t="s">
        <v>244</v>
      </c>
      <c r="H43" s="52" t="s">
        <v>245</v>
      </c>
      <c r="I43" s="84" t="s">
        <v>227</v>
      </c>
      <c r="J43" s="35"/>
      <c r="K43" s="10"/>
    </row>
    <row r="44" spans="1:11" ht="35" thickBot="1" x14ac:dyDescent="0.25">
      <c r="A44" s="111">
        <v>106</v>
      </c>
      <c r="B44" s="46" t="s">
        <v>39</v>
      </c>
      <c r="C44" s="112" t="s">
        <v>231</v>
      </c>
      <c r="D44" s="113" t="s">
        <v>232</v>
      </c>
      <c r="E44" s="114" t="s">
        <v>225</v>
      </c>
      <c r="F44" s="114" t="s">
        <v>233</v>
      </c>
      <c r="G44" s="114" t="s">
        <v>234</v>
      </c>
      <c r="H44" s="115" t="s">
        <v>235</v>
      </c>
      <c r="I44" s="72" t="s">
        <v>227</v>
      </c>
      <c r="J44" s="35"/>
    </row>
    <row r="45" spans="1:11" ht="327" customHeight="1" thickTop="1" thickBot="1" x14ac:dyDescent="0.25">
      <c r="B45" s="35"/>
      <c r="C45" s="35"/>
      <c r="D45" s="35"/>
      <c r="E45" s="69"/>
      <c r="F45" s="69"/>
      <c r="G45" s="69"/>
      <c r="H45" s="69"/>
      <c r="I45" s="69"/>
      <c r="J45" s="35"/>
    </row>
    <row r="46" spans="1:11" ht="17" thickTop="1" x14ac:dyDescent="0.2">
      <c r="A46" s="157" t="s">
        <v>3</v>
      </c>
      <c r="B46" s="159" t="s">
        <v>9</v>
      </c>
      <c r="C46" s="161" t="s">
        <v>4</v>
      </c>
      <c r="D46" s="155" t="s">
        <v>5</v>
      </c>
      <c r="E46" s="161" t="s">
        <v>7</v>
      </c>
      <c r="F46" s="155" t="s">
        <v>10</v>
      </c>
      <c r="G46" s="155" t="s">
        <v>66</v>
      </c>
      <c r="H46" s="155" t="s">
        <v>12</v>
      </c>
      <c r="I46" s="163" t="s">
        <v>11</v>
      </c>
    </row>
    <row r="47" spans="1:11" ht="17" thickBot="1" x14ac:dyDescent="0.25">
      <c r="A47" s="158"/>
      <c r="B47" s="160"/>
      <c r="C47" s="162"/>
      <c r="D47" s="156"/>
      <c r="E47" s="162"/>
      <c r="F47" s="156"/>
      <c r="G47" s="156"/>
      <c r="H47" s="156"/>
      <c r="I47" s="164"/>
    </row>
    <row r="48" spans="1:11" ht="17" thickTop="1" x14ac:dyDescent="0.2">
      <c r="A48" s="2">
        <v>2</v>
      </c>
      <c r="B48" s="39" t="s">
        <v>31</v>
      </c>
      <c r="C48" s="107" t="s">
        <v>35</v>
      </c>
      <c r="D48" s="101" t="s">
        <v>48</v>
      </c>
      <c r="E48" s="53" t="s">
        <v>71</v>
      </c>
      <c r="F48" s="53">
        <v>2009</v>
      </c>
      <c r="G48" s="53" t="s">
        <v>155</v>
      </c>
      <c r="H48" s="52">
        <v>327612</v>
      </c>
      <c r="I48" s="84" t="s">
        <v>131</v>
      </c>
      <c r="J48" s="35"/>
      <c r="K48" s="35"/>
    </row>
    <row r="49" spans="1:11" x14ac:dyDescent="0.2">
      <c r="A49" s="2">
        <v>4</v>
      </c>
      <c r="B49" s="39" t="s">
        <v>31</v>
      </c>
      <c r="C49" s="107" t="s">
        <v>69</v>
      </c>
      <c r="D49" s="101" t="s">
        <v>47</v>
      </c>
      <c r="E49" s="53" t="s">
        <v>71</v>
      </c>
      <c r="F49" s="53">
        <v>2009</v>
      </c>
      <c r="G49" s="53" t="s">
        <v>155</v>
      </c>
      <c r="H49" s="52">
        <v>430038</v>
      </c>
      <c r="I49" s="84" t="s">
        <v>131</v>
      </c>
      <c r="J49" s="35"/>
      <c r="K49" s="10"/>
    </row>
    <row r="50" spans="1:11" ht="17" x14ac:dyDescent="0.2">
      <c r="A50" s="2">
        <v>11</v>
      </c>
      <c r="B50" s="39" t="s">
        <v>31</v>
      </c>
      <c r="C50" s="52" t="s">
        <v>172</v>
      </c>
      <c r="D50" s="101" t="s">
        <v>216</v>
      </c>
      <c r="E50" s="53" t="s">
        <v>71</v>
      </c>
      <c r="F50" s="53">
        <v>2012</v>
      </c>
      <c r="G50" s="53" t="s">
        <v>133</v>
      </c>
      <c r="H50" s="52">
        <v>432622</v>
      </c>
      <c r="I50" s="84" t="s">
        <v>132</v>
      </c>
      <c r="J50" s="35"/>
    </row>
    <row r="51" spans="1:11" ht="17" x14ac:dyDescent="0.2">
      <c r="A51" s="2">
        <v>21</v>
      </c>
      <c r="B51" s="39" t="s">
        <v>31</v>
      </c>
      <c r="C51" s="52" t="s">
        <v>70</v>
      </c>
      <c r="D51" s="101" t="s">
        <v>84</v>
      </c>
      <c r="E51" s="53" t="s">
        <v>67</v>
      </c>
      <c r="F51" s="53">
        <v>2012</v>
      </c>
      <c r="G51" s="53" t="s">
        <v>133</v>
      </c>
      <c r="H51" s="52">
        <v>466301</v>
      </c>
      <c r="I51" s="84" t="s">
        <v>132</v>
      </c>
      <c r="J51" s="35"/>
    </row>
    <row r="52" spans="1:11" ht="17" x14ac:dyDescent="0.2">
      <c r="A52" s="2">
        <v>26</v>
      </c>
      <c r="B52" s="39" t="s">
        <v>31</v>
      </c>
      <c r="C52" s="52" t="s">
        <v>171</v>
      </c>
      <c r="D52" s="101" t="s">
        <v>186</v>
      </c>
      <c r="E52" s="53" t="s">
        <v>67</v>
      </c>
      <c r="F52" s="53">
        <v>2011</v>
      </c>
      <c r="G52" s="53" t="s">
        <v>133</v>
      </c>
      <c r="H52" s="52">
        <v>479009</v>
      </c>
      <c r="I52" s="84" t="s">
        <v>132</v>
      </c>
      <c r="J52" s="35"/>
    </row>
    <row r="53" spans="1:11" x14ac:dyDescent="0.2">
      <c r="A53" s="58">
        <v>32</v>
      </c>
      <c r="B53" s="39" t="s">
        <v>31</v>
      </c>
      <c r="C53" s="53" t="s">
        <v>34</v>
      </c>
      <c r="D53" s="101" t="s">
        <v>49</v>
      </c>
      <c r="E53" s="53" t="s">
        <v>71</v>
      </c>
      <c r="F53" s="53">
        <v>2010</v>
      </c>
      <c r="G53" s="53" t="s">
        <v>155</v>
      </c>
      <c r="H53" s="52">
        <v>377409</v>
      </c>
      <c r="I53" s="84" t="s">
        <v>132</v>
      </c>
      <c r="J53" s="61"/>
      <c r="K53" s="60"/>
    </row>
    <row r="54" spans="1:11" x14ac:dyDescent="0.2">
      <c r="A54" s="2">
        <v>36</v>
      </c>
      <c r="B54" s="39" t="s">
        <v>31</v>
      </c>
      <c r="C54" s="107" t="s">
        <v>32</v>
      </c>
      <c r="D54" s="101" t="s">
        <v>46</v>
      </c>
      <c r="E54" s="53" t="s">
        <v>71</v>
      </c>
      <c r="F54" s="53">
        <v>2009</v>
      </c>
      <c r="G54" s="53" t="s">
        <v>155</v>
      </c>
      <c r="H54" s="52">
        <v>352369</v>
      </c>
      <c r="I54" s="84" t="s">
        <v>132</v>
      </c>
      <c r="J54" s="35"/>
    </row>
    <row r="55" spans="1:11" x14ac:dyDescent="0.2">
      <c r="A55" s="2">
        <v>37</v>
      </c>
      <c r="B55" s="39" t="s">
        <v>31</v>
      </c>
      <c r="C55" s="107" t="s">
        <v>33</v>
      </c>
      <c r="D55" s="101" t="s">
        <v>215</v>
      </c>
      <c r="E55" s="53" t="s">
        <v>71</v>
      </c>
      <c r="F55" s="53">
        <v>2009</v>
      </c>
      <c r="G55" s="53" t="s">
        <v>155</v>
      </c>
      <c r="H55" s="52">
        <v>325827</v>
      </c>
      <c r="I55" s="84" t="s">
        <v>132</v>
      </c>
      <c r="J55" s="35"/>
    </row>
    <row r="56" spans="1:11" x14ac:dyDescent="0.2">
      <c r="A56" s="2">
        <v>38</v>
      </c>
      <c r="B56" s="39" t="s">
        <v>31</v>
      </c>
      <c r="C56" s="107" t="s">
        <v>35</v>
      </c>
      <c r="D56" s="101" t="s">
        <v>48</v>
      </c>
      <c r="E56" s="53" t="s">
        <v>71</v>
      </c>
      <c r="F56" s="53">
        <v>2009</v>
      </c>
      <c r="G56" s="53" t="s">
        <v>155</v>
      </c>
      <c r="H56" s="52">
        <v>327612</v>
      </c>
      <c r="I56" s="84" t="s">
        <v>132</v>
      </c>
      <c r="J56" s="35"/>
      <c r="K56" s="10"/>
    </row>
    <row r="57" spans="1:11" x14ac:dyDescent="0.2">
      <c r="A57" s="2">
        <v>39</v>
      </c>
      <c r="B57" s="39" t="s">
        <v>31</v>
      </c>
      <c r="C57" s="107" t="s">
        <v>69</v>
      </c>
      <c r="D57" s="101" t="s">
        <v>47</v>
      </c>
      <c r="E57" s="53" t="s">
        <v>71</v>
      </c>
      <c r="F57" s="53">
        <v>2009</v>
      </c>
      <c r="G57" s="53" t="s">
        <v>155</v>
      </c>
      <c r="H57" s="52">
        <v>430038</v>
      </c>
      <c r="I57" s="84" t="s">
        <v>132</v>
      </c>
      <c r="J57" s="35"/>
    </row>
    <row r="58" spans="1:11" ht="17" x14ac:dyDescent="0.2">
      <c r="A58" s="2">
        <v>43</v>
      </c>
      <c r="B58" s="39" t="s">
        <v>31</v>
      </c>
      <c r="C58" s="106" t="s">
        <v>52</v>
      </c>
      <c r="D58" s="101" t="s">
        <v>53</v>
      </c>
      <c r="E58" s="53" t="s">
        <v>71</v>
      </c>
      <c r="F58" s="53">
        <v>2010</v>
      </c>
      <c r="G58" s="53" t="s">
        <v>155</v>
      </c>
      <c r="H58" s="52">
        <v>479788</v>
      </c>
      <c r="I58" s="84" t="s">
        <v>132</v>
      </c>
      <c r="J58" s="35"/>
      <c r="K58" s="10"/>
    </row>
    <row r="59" spans="1:11" ht="17" x14ac:dyDescent="0.2">
      <c r="A59" s="2">
        <v>52</v>
      </c>
      <c r="B59" s="39" t="s">
        <v>31</v>
      </c>
      <c r="C59" s="106" t="s">
        <v>54</v>
      </c>
      <c r="D59" s="101" t="s">
        <v>130</v>
      </c>
      <c r="E59" s="53" t="s">
        <v>67</v>
      </c>
      <c r="F59" s="53">
        <v>2009</v>
      </c>
      <c r="G59" s="53" t="s">
        <v>155</v>
      </c>
      <c r="H59" s="52">
        <v>466290</v>
      </c>
      <c r="I59" s="84" t="s">
        <v>132</v>
      </c>
      <c r="J59" s="35"/>
    </row>
    <row r="60" spans="1:11" ht="17" x14ac:dyDescent="0.2">
      <c r="A60" s="2">
        <v>79</v>
      </c>
      <c r="B60" s="39" t="s">
        <v>31</v>
      </c>
      <c r="C60" s="52" t="s">
        <v>50</v>
      </c>
      <c r="D60" s="101" t="s">
        <v>51</v>
      </c>
      <c r="E60" s="53" t="s">
        <v>67</v>
      </c>
      <c r="F60" s="53">
        <v>2013</v>
      </c>
      <c r="G60" s="53" t="s">
        <v>156</v>
      </c>
      <c r="H60" s="52">
        <v>466292</v>
      </c>
      <c r="I60" s="84" t="s">
        <v>132</v>
      </c>
      <c r="J60" s="35"/>
    </row>
    <row r="61" spans="1:11" ht="34" x14ac:dyDescent="0.2">
      <c r="A61" s="2">
        <v>101</v>
      </c>
      <c r="B61" s="39" t="s">
        <v>31</v>
      </c>
      <c r="C61" s="108" t="s">
        <v>219</v>
      </c>
      <c r="D61" s="103" t="s">
        <v>220</v>
      </c>
      <c r="E61" s="104" t="s">
        <v>221</v>
      </c>
      <c r="F61" s="104" t="s">
        <v>93</v>
      </c>
      <c r="G61" s="104" t="s">
        <v>218</v>
      </c>
      <c r="H61" s="52" t="s">
        <v>222</v>
      </c>
      <c r="I61" s="84" t="s">
        <v>174</v>
      </c>
      <c r="J61" s="35"/>
    </row>
    <row r="62" spans="1:11" ht="35" thickBot="1" x14ac:dyDescent="0.25">
      <c r="A62" s="111">
        <v>104</v>
      </c>
      <c r="B62" s="46" t="s">
        <v>31</v>
      </c>
      <c r="C62" s="112" t="s">
        <v>99</v>
      </c>
      <c r="D62" s="113" t="s">
        <v>100</v>
      </c>
      <c r="E62" s="114" t="s">
        <v>217</v>
      </c>
      <c r="F62" s="114" t="s">
        <v>101</v>
      </c>
      <c r="G62" s="114" t="s">
        <v>218</v>
      </c>
      <c r="H62" s="115" t="s">
        <v>102</v>
      </c>
      <c r="I62" s="72" t="s">
        <v>173</v>
      </c>
      <c r="J62" s="35"/>
      <c r="K62" s="10"/>
    </row>
    <row r="63" spans="1:11" ht="16" customHeight="1" thickTop="1" thickBot="1" x14ac:dyDescent="0.25">
      <c r="B63" s="35"/>
      <c r="C63" s="35"/>
      <c r="D63" s="35"/>
      <c r="E63" s="69"/>
      <c r="F63" s="69"/>
      <c r="G63" s="69"/>
      <c r="H63" s="69"/>
      <c r="I63" s="69"/>
      <c r="J63" s="35"/>
    </row>
    <row r="64" spans="1:11" ht="17" thickTop="1" x14ac:dyDescent="0.2">
      <c r="A64" s="157" t="s">
        <v>3</v>
      </c>
      <c r="B64" s="159" t="s">
        <v>9</v>
      </c>
      <c r="C64" s="161" t="s">
        <v>4</v>
      </c>
      <c r="D64" s="155" t="s">
        <v>5</v>
      </c>
      <c r="E64" s="161" t="s">
        <v>7</v>
      </c>
      <c r="F64" s="155" t="s">
        <v>10</v>
      </c>
      <c r="G64" s="155" t="s">
        <v>66</v>
      </c>
      <c r="H64" s="155" t="s">
        <v>12</v>
      </c>
      <c r="I64" s="163" t="s">
        <v>11</v>
      </c>
    </row>
    <row r="65" spans="1:11" ht="17" thickBot="1" x14ac:dyDescent="0.25">
      <c r="A65" s="158"/>
      <c r="B65" s="160"/>
      <c r="C65" s="162"/>
      <c r="D65" s="156"/>
      <c r="E65" s="162"/>
      <c r="F65" s="156"/>
      <c r="G65" s="156"/>
      <c r="H65" s="156"/>
      <c r="I65" s="164"/>
    </row>
    <row r="66" spans="1:11" ht="18" thickTop="1" x14ac:dyDescent="0.2">
      <c r="A66" s="58">
        <v>3</v>
      </c>
      <c r="B66" s="39" t="s">
        <v>55</v>
      </c>
      <c r="C66" s="106" t="s">
        <v>198</v>
      </c>
      <c r="D66" s="101" t="s">
        <v>57</v>
      </c>
      <c r="E66" s="53" t="s">
        <v>67</v>
      </c>
      <c r="F66" s="53">
        <v>2009</v>
      </c>
      <c r="G66" s="53" t="s">
        <v>155</v>
      </c>
      <c r="H66" s="52">
        <v>470728</v>
      </c>
      <c r="I66" s="84" t="s">
        <v>131</v>
      </c>
      <c r="J66" s="60"/>
      <c r="K66" s="60"/>
    </row>
    <row r="67" spans="1:11" x14ac:dyDescent="0.2">
      <c r="A67" s="2">
        <v>7</v>
      </c>
      <c r="B67" s="39" t="s">
        <v>55</v>
      </c>
      <c r="C67" s="40" t="s">
        <v>254</v>
      </c>
      <c r="D67" s="136" t="s">
        <v>255</v>
      </c>
      <c r="E67" s="53" t="s">
        <v>67</v>
      </c>
      <c r="F67" s="137"/>
      <c r="G67" s="53" t="s">
        <v>212</v>
      </c>
      <c r="H67" s="135"/>
      <c r="I67" s="84" t="s">
        <v>131</v>
      </c>
    </row>
    <row r="68" spans="1:11" x14ac:dyDescent="0.2">
      <c r="A68" s="58">
        <v>12</v>
      </c>
      <c r="B68" s="39" t="s">
        <v>55</v>
      </c>
      <c r="C68" s="53" t="s">
        <v>202</v>
      </c>
      <c r="D68" s="101" t="s">
        <v>80</v>
      </c>
      <c r="E68" s="53" t="s">
        <v>71</v>
      </c>
      <c r="F68" s="53">
        <v>2011</v>
      </c>
      <c r="G68" s="53" t="s">
        <v>133</v>
      </c>
      <c r="H68" s="53">
        <v>480178</v>
      </c>
      <c r="I68" s="84" t="s">
        <v>132</v>
      </c>
      <c r="J68" s="60"/>
      <c r="K68" s="60"/>
    </row>
    <row r="69" spans="1:11" x14ac:dyDescent="0.2">
      <c r="A69" s="58">
        <v>22</v>
      </c>
      <c r="B69" s="39" t="s">
        <v>55</v>
      </c>
      <c r="C69" s="53" t="s">
        <v>79</v>
      </c>
      <c r="D69" s="101" t="s">
        <v>199</v>
      </c>
      <c r="E69" s="53" t="s">
        <v>67</v>
      </c>
      <c r="F69" s="53">
        <v>2012</v>
      </c>
      <c r="G69" s="53" t="s">
        <v>133</v>
      </c>
      <c r="H69" s="53">
        <v>428475</v>
      </c>
      <c r="I69" s="84" t="s">
        <v>132</v>
      </c>
      <c r="J69" s="60"/>
      <c r="K69" s="60"/>
    </row>
    <row r="70" spans="1:11" ht="17" x14ac:dyDescent="0.2">
      <c r="A70" s="58">
        <v>33</v>
      </c>
      <c r="B70" s="39" t="s">
        <v>55</v>
      </c>
      <c r="C70" s="52" t="s">
        <v>73</v>
      </c>
      <c r="D70" s="101" t="s">
        <v>74</v>
      </c>
      <c r="E70" s="53" t="s">
        <v>71</v>
      </c>
      <c r="F70" s="53">
        <v>2010</v>
      </c>
      <c r="G70" s="53" t="s">
        <v>155</v>
      </c>
      <c r="H70" s="52">
        <v>480775</v>
      </c>
      <c r="I70" s="84" t="s">
        <v>132</v>
      </c>
      <c r="J70" s="60"/>
      <c r="K70" s="60"/>
    </row>
    <row r="71" spans="1:11" ht="17" x14ac:dyDescent="0.2">
      <c r="A71" s="2">
        <v>34</v>
      </c>
      <c r="B71" s="39" t="s">
        <v>55</v>
      </c>
      <c r="C71" s="52" t="s">
        <v>75</v>
      </c>
      <c r="D71" s="101" t="s">
        <v>76</v>
      </c>
      <c r="E71" s="53" t="s">
        <v>71</v>
      </c>
      <c r="F71" s="53">
        <v>2010</v>
      </c>
      <c r="G71" s="53" t="s">
        <v>155</v>
      </c>
      <c r="H71" s="52">
        <v>479980</v>
      </c>
      <c r="I71" s="84" t="s">
        <v>132</v>
      </c>
      <c r="J71" s="35"/>
    </row>
    <row r="72" spans="1:11" ht="17" x14ac:dyDescent="0.2">
      <c r="A72" s="58">
        <v>35</v>
      </c>
      <c r="B72" s="39" t="s">
        <v>55</v>
      </c>
      <c r="C72" s="52" t="s">
        <v>194</v>
      </c>
      <c r="D72" s="101" t="s">
        <v>195</v>
      </c>
      <c r="E72" s="53" t="s">
        <v>71</v>
      </c>
      <c r="F72" s="53">
        <v>2010</v>
      </c>
      <c r="G72" s="53" t="s">
        <v>155</v>
      </c>
      <c r="H72" s="52">
        <v>479978</v>
      </c>
      <c r="I72" s="84" t="s">
        <v>132</v>
      </c>
      <c r="J72" s="61"/>
      <c r="K72" s="60"/>
    </row>
    <row r="73" spans="1:11" ht="17" x14ac:dyDescent="0.2">
      <c r="A73" s="2">
        <v>41</v>
      </c>
      <c r="B73" s="39" t="s">
        <v>55</v>
      </c>
      <c r="C73" s="106" t="s">
        <v>36</v>
      </c>
      <c r="D73" s="101" t="s">
        <v>193</v>
      </c>
      <c r="E73" s="53" t="s">
        <v>71</v>
      </c>
      <c r="F73" s="53">
        <v>2009</v>
      </c>
      <c r="G73" s="53" t="s">
        <v>155</v>
      </c>
      <c r="H73" s="52">
        <v>459929</v>
      </c>
      <c r="I73" s="84" t="s">
        <v>132</v>
      </c>
      <c r="J73" s="35"/>
    </row>
    <row r="74" spans="1:11" s="60" customFormat="1" ht="17" x14ac:dyDescent="0.2">
      <c r="A74" s="2">
        <v>42</v>
      </c>
      <c r="B74" s="39" t="s">
        <v>55</v>
      </c>
      <c r="C74" s="106" t="s">
        <v>59</v>
      </c>
      <c r="D74" s="101" t="s">
        <v>192</v>
      </c>
      <c r="E74" s="53" t="s">
        <v>71</v>
      </c>
      <c r="F74" s="53">
        <v>2009</v>
      </c>
      <c r="G74" s="53" t="s">
        <v>155</v>
      </c>
      <c r="H74" s="52">
        <v>463336</v>
      </c>
      <c r="I74" s="84" t="s">
        <v>132</v>
      </c>
      <c r="J74" s="35"/>
      <c r="K74"/>
    </row>
    <row r="75" spans="1:11" s="60" customFormat="1" ht="17" x14ac:dyDescent="0.2">
      <c r="A75" s="58">
        <v>53</v>
      </c>
      <c r="B75" s="39" t="s">
        <v>55</v>
      </c>
      <c r="C75" s="106" t="s">
        <v>198</v>
      </c>
      <c r="D75" s="101" t="s">
        <v>57</v>
      </c>
      <c r="E75" s="53" t="s">
        <v>67</v>
      </c>
      <c r="F75" s="53">
        <v>2009</v>
      </c>
      <c r="G75" s="53" t="s">
        <v>155</v>
      </c>
      <c r="H75" s="52">
        <v>470728</v>
      </c>
      <c r="I75" s="84" t="s">
        <v>132</v>
      </c>
    </row>
    <row r="76" spans="1:11" s="60" customFormat="1" ht="17" x14ac:dyDescent="0.2">
      <c r="A76" s="2">
        <v>54</v>
      </c>
      <c r="B76" s="39" t="s">
        <v>55</v>
      </c>
      <c r="C76" s="106" t="s">
        <v>37</v>
      </c>
      <c r="D76" s="101" t="s">
        <v>56</v>
      </c>
      <c r="E76" s="53" t="s">
        <v>67</v>
      </c>
      <c r="F76" s="53">
        <v>2010</v>
      </c>
      <c r="G76" s="53" t="s">
        <v>155</v>
      </c>
      <c r="H76" s="52">
        <v>347255</v>
      </c>
      <c r="I76" s="84" t="s">
        <v>132</v>
      </c>
      <c r="J76" s="35"/>
      <c r="K76"/>
    </row>
    <row r="77" spans="1:11" s="60" customFormat="1" ht="17" x14ac:dyDescent="0.2">
      <c r="A77" s="2">
        <v>56</v>
      </c>
      <c r="B77" s="39" t="s">
        <v>55</v>
      </c>
      <c r="C77" s="106" t="s">
        <v>61</v>
      </c>
      <c r="D77" s="101" t="s">
        <v>191</v>
      </c>
      <c r="E77" s="53" t="s">
        <v>67</v>
      </c>
      <c r="F77" s="53">
        <v>2009</v>
      </c>
      <c r="G77" s="53" t="s">
        <v>155</v>
      </c>
      <c r="H77" s="52">
        <v>328386</v>
      </c>
      <c r="I77" s="84" t="s">
        <v>132</v>
      </c>
      <c r="J77" s="35"/>
      <c r="K77"/>
    </row>
    <row r="78" spans="1:11" s="60" customFormat="1" x14ac:dyDescent="0.2">
      <c r="A78" s="58">
        <v>66</v>
      </c>
      <c r="B78" s="39" t="s">
        <v>55</v>
      </c>
      <c r="C78" s="53" t="s">
        <v>200</v>
      </c>
      <c r="D78" s="101" t="s">
        <v>201</v>
      </c>
      <c r="E78" s="53" t="s">
        <v>67</v>
      </c>
      <c r="F78" s="53">
        <v>2010</v>
      </c>
      <c r="G78" s="53" t="s">
        <v>155</v>
      </c>
      <c r="H78" s="53">
        <v>463782</v>
      </c>
      <c r="I78" s="84" t="s">
        <v>132</v>
      </c>
    </row>
    <row r="79" spans="1:11" s="60" customFormat="1" ht="17" x14ac:dyDescent="0.2">
      <c r="A79" s="58">
        <v>67</v>
      </c>
      <c r="B79" s="39" t="s">
        <v>55</v>
      </c>
      <c r="C79" s="52" t="s">
        <v>38</v>
      </c>
      <c r="D79" s="101" t="s">
        <v>60</v>
      </c>
      <c r="E79" s="53" t="s">
        <v>67</v>
      </c>
      <c r="F79" s="53">
        <v>2009</v>
      </c>
      <c r="G79" s="53" t="s">
        <v>155</v>
      </c>
      <c r="H79" s="52">
        <v>459927</v>
      </c>
      <c r="I79" s="84" t="s">
        <v>132</v>
      </c>
    </row>
    <row r="80" spans="1:11" s="60" customFormat="1" ht="17" x14ac:dyDescent="0.2">
      <c r="A80" s="58">
        <v>68</v>
      </c>
      <c r="B80" s="39" t="s">
        <v>55</v>
      </c>
      <c r="C80" s="52" t="s">
        <v>196</v>
      </c>
      <c r="D80" s="101" t="s">
        <v>197</v>
      </c>
      <c r="E80" s="53" t="s">
        <v>67</v>
      </c>
      <c r="F80" s="53">
        <v>2013</v>
      </c>
      <c r="G80" s="53" t="s">
        <v>155</v>
      </c>
      <c r="H80" s="52">
        <v>477382</v>
      </c>
      <c r="I80" s="84" t="s">
        <v>132</v>
      </c>
      <c r="J80" s="61"/>
    </row>
    <row r="81" spans="1:11" s="60" customFormat="1" x14ac:dyDescent="0.2">
      <c r="A81" s="58">
        <v>69</v>
      </c>
      <c r="B81" s="39" t="s">
        <v>55</v>
      </c>
      <c r="C81" s="53" t="s">
        <v>77</v>
      </c>
      <c r="D81" s="101" t="s">
        <v>78</v>
      </c>
      <c r="E81" s="53" t="s">
        <v>67</v>
      </c>
      <c r="F81" s="53">
        <v>2010</v>
      </c>
      <c r="G81" s="53" t="s">
        <v>155</v>
      </c>
      <c r="H81" s="53">
        <v>479982</v>
      </c>
      <c r="I81" s="84" t="s">
        <v>132</v>
      </c>
    </row>
    <row r="82" spans="1:11" s="60" customFormat="1" ht="17" x14ac:dyDescent="0.2">
      <c r="A82" s="58">
        <v>72</v>
      </c>
      <c r="B82" s="39" t="s">
        <v>55</v>
      </c>
      <c r="C82" s="52" t="s">
        <v>82</v>
      </c>
      <c r="D82" s="101" t="s">
        <v>81</v>
      </c>
      <c r="E82" s="53" t="s">
        <v>67</v>
      </c>
      <c r="F82" s="53">
        <v>2010</v>
      </c>
      <c r="G82" s="53" t="s">
        <v>155</v>
      </c>
      <c r="H82" s="52">
        <v>479981</v>
      </c>
      <c r="I82" s="84" t="s">
        <v>132</v>
      </c>
      <c r="J82" s="61"/>
    </row>
    <row r="83" spans="1:11" s="60" customFormat="1" ht="17" x14ac:dyDescent="0.2">
      <c r="A83" s="2">
        <v>80</v>
      </c>
      <c r="B83" s="39" t="s">
        <v>55</v>
      </c>
      <c r="C83" s="52" t="s">
        <v>37</v>
      </c>
      <c r="D83" s="101" t="s">
        <v>190</v>
      </c>
      <c r="E83" s="53" t="s">
        <v>67</v>
      </c>
      <c r="F83" s="53">
        <v>2013</v>
      </c>
      <c r="G83" s="53" t="s">
        <v>156</v>
      </c>
      <c r="H83" s="52">
        <v>430538</v>
      </c>
      <c r="I83" s="84" t="s">
        <v>132</v>
      </c>
      <c r="J83" s="35"/>
      <c r="K83"/>
    </row>
    <row r="84" spans="1:11" s="60" customFormat="1" ht="34" x14ac:dyDescent="0.2">
      <c r="A84" s="2">
        <v>102</v>
      </c>
      <c r="B84" s="39" t="s">
        <v>55</v>
      </c>
      <c r="C84" s="106" t="s">
        <v>228</v>
      </c>
      <c r="D84" s="103" t="s">
        <v>229</v>
      </c>
      <c r="E84" s="104" t="s">
        <v>221</v>
      </c>
      <c r="F84" s="104" t="s">
        <v>93</v>
      </c>
      <c r="G84" s="104" t="s">
        <v>218</v>
      </c>
      <c r="H84" s="52" t="s">
        <v>230</v>
      </c>
      <c r="I84" s="41" t="s">
        <v>174</v>
      </c>
      <c r="J84" s="35"/>
      <c r="K84"/>
    </row>
    <row r="85" spans="1:11" s="60" customFormat="1" ht="35" customHeight="1" thickBot="1" x14ac:dyDescent="0.25">
      <c r="A85" s="111">
        <v>103</v>
      </c>
      <c r="B85" s="46" t="s">
        <v>55</v>
      </c>
      <c r="C85" s="112" t="s">
        <v>223</v>
      </c>
      <c r="D85" s="113" t="s">
        <v>224</v>
      </c>
      <c r="E85" s="114" t="s">
        <v>225</v>
      </c>
      <c r="F85" s="114" t="s">
        <v>90</v>
      </c>
      <c r="G85" s="114" t="s">
        <v>218</v>
      </c>
      <c r="H85" s="115" t="s">
        <v>226</v>
      </c>
      <c r="I85" s="48" t="s">
        <v>227</v>
      </c>
      <c r="J85" s="35"/>
      <c r="K85"/>
    </row>
    <row r="86" spans="1:11" ht="18" thickTop="1" thickBot="1" x14ac:dyDescent="0.25">
      <c r="B86" s="35"/>
      <c r="C86" s="35"/>
      <c r="D86" s="35"/>
      <c r="E86" s="69"/>
      <c r="F86" s="69"/>
      <c r="G86" s="69"/>
      <c r="H86" s="69"/>
      <c r="I86" s="69"/>
      <c r="J86" s="35"/>
    </row>
    <row r="87" spans="1:11" ht="17" thickTop="1" x14ac:dyDescent="0.2">
      <c r="A87" s="157" t="s">
        <v>3</v>
      </c>
      <c r="B87" s="159" t="s">
        <v>9</v>
      </c>
      <c r="C87" s="161" t="s">
        <v>4</v>
      </c>
      <c r="D87" s="155" t="s">
        <v>5</v>
      </c>
      <c r="E87" s="161" t="s">
        <v>7</v>
      </c>
      <c r="F87" s="155" t="s">
        <v>10</v>
      </c>
      <c r="G87" s="155" t="s">
        <v>66</v>
      </c>
      <c r="H87" s="155" t="s">
        <v>12</v>
      </c>
      <c r="I87" s="163" t="s">
        <v>11</v>
      </c>
    </row>
    <row r="88" spans="1:11" ht="17" thickBot="1" x14ac:dyDescent="0.25">
      <c r="A88" s="158"/>
      <c r="B88" s="160"/>
      <c r="C88" s="162"/>
      <c r="D88" s="156"/>
      <c r="E88" s="162"/>
      <c r="F88" s="156"/>
      <c r="G88" s="156"/>
      <c r="H88" s="156"/>
      <c r="I88" s="164"/>
    </row>
    <row r="89" spans="1:11" s="60" customFormat="1" ht="18" thickTop="1" x14ac:dyDescent="0.2">
      <c r="A89" s="58">
        <v>23</v>
      </c>
      <c r="B89" s="59" t="s">
        <v>64</v>
      </c>
      <c r="C89" s="52" t="s">
        <v>204</v>
      </c>
      <c r="D89" s="101" t="s">
        <v>83</v>
      </c>
      <c r="E89" s="53" t="s">
        <v>67</v>
      </c>
      <c r="F89" s="53">
        <v>2012</v>
      </c>
      <c r="G89" s="53" t="s">
        <v>133</v>
      </c>
      <c r="H89" s="52">
        <v>477559</v>
      </c>
      <c r="I89" s="84" t="s">
        <v>132</v>
      </c>
      <c r="J89"/>
      <c r="K89"/>
    </row>
    <row r="90" spans="1:11" s="60" customFormat="1" ht="17" x14ac:dyDescent="0.2">
      <c r="A90" s="58">
        <v>24</v>
      </c>
      <c r="B90" s="59" t="s">
        <v>64</v>
      </c>
      <c r="C90" s="52" t="s">
        <v>205</v>
      </c>
      <c r="D90" s="101" t="s">
        <v>206</v>
      </c>
      <c r="E90" s="53" t="s">
        <v>67</v>
      </c>
      <c r="F90" s="53">
        <v>2012</v>
      </c>
      <c r="G90" s="53" t="s">
        <v>133</v>
      </c>
      <c r="H90" s="52">
        <v>461131</v>
      </c>
      <c r="I90" s="84" t="s">
        <v>132</v>
      </c>
    </row>
    <row r="91" spans="1:11" s="60" customFormat="1" ht="17" x14ac:dyDescent="0.2">
      <c r="A91" s="58">
        <v>96</v>
      </c>
      <c r="B91" s="59" t="s">
        <v>64</v>
      </c>
      <c r="C91" s="52" t="s">
        <v>203</v>
      </c>
      <c r="D91" s="101" t="s">
        <v>214</v>
      </c>
      <c r="E91" s="53" t="s">
        <v>67</v>
      </c>
      <c r="F91" s="53">
        <v>2008</v>
      </c>
      <c r="G91" s="53" t="s">
        <v>212</v>
      </c>
      <c r="H91" s="52">
        <v>477558</v>
      </c>
      <c r="I91" s="84" t="s">
        <v>132</v>
      </c>
      <c r="J91"/>
      <c r="K91"/>
    </row>
    <row r="92" spans="1:11" x14ac:dyDescent="0.2">
      <c r="A92" s="58">
        <v>97</v>
      </c>
      <c r="B92" s="59" t="s">
        <v>64</v>
      </c>
      <c r="C92" s="53" t="s">
        <v>213</v>
      </c>
      <c r="D92" s="101" t="s">
        <v>207</v>
      </c>
      <c r="E92" s="53" t="s">
        <v>67</v>
      </c>
      <c r="F92" s="53">
        <v>2008</v>
      </c>
      <c r="G92" s="53" t="s">
        <v>212</v>
      </c>
      <c r="H92" s="53">
        <v>478569</v>
      </c>
      <c r="I92" s="84" t="s">
        <v>132</v>
      </c>
      <c r="J92" s="60"/>
      <c r="K92" s="60"/>
    </row>
    <row r="93" spans="1:11" ht="17" thickBot="1" x14ac:dyDescent="0.25">
      <c r="A93" s="66">
        <v>98</v>
      </c>
      <c r="B93" s="67" t="s">
        <v>64</v>
      </c>
      <c r="C93" s="71" t="s">
        <v>208</v>
      </c>
      <c r="D93" s="110" t="s">
        <v>209</v>
      </c>
      <c r="E93" s="71" t="s">
        <v>71</v>
      </c>
      <c r="F93" s="71">
        <v>2008</v>
      </c>
      <c r="G93" s="71" t="s">
        <v>212</v>
      </c>
      <c r="H93" s="71">
        <v>477556</v>
      </c>
      <c r="I93" s="72" t="s">
        <v>132</v>
      </c>
      <c r="J93" s="60"/>
      <c r="K93" s="60"/>
    </row>
    <row r="94" spans="1:11" ht="18" thickTop="1" thickBot="1" x14ac:dyDescent="0.25">
      <c r="A94" s="36"/>
      <c r="B94" s="44"/>
      <c r="C94" s="44"/>
      <c r="D94" s="44"/>
      <c r="E94" s="47"/>
      <c r="F94" s="47"/>
      <c r="G94" s="47"/>
      <c r="H94" s="47"/>
      <c r="I94" s="47"/>
      <c r="J94" s="35"/>
    </row>
    <row r="95" spans="1:11" ht="17" thickTop="1" x14ac:dyDescent="0.2">
      <c r="A95" s="157" t="s">
        <v>3</v>
      </c>
      <c r="B95" s="159" t="s">
        <v>9</v>
      </c>
      <c r="C95" s="161" t="s">
        <v>4</v>
      </c>
      <c r="D95" s="155" t="s">
        <v>5</v>
      </c>
      <c r="E95" s="161" t="s">
        <v>7</v>
      </c>
      <c r="F95" s="155" t="s">
        <v>10</v>
      </c>
      <c r="G95" s="155" t="s">
        <v>66</v>
      </c>
      <c r="H95" s="155" t="s">
        <v>12</v>
      </c>
      <c r="I95" s="163" t="s">
        <v>11</v>
      </c>
    </row>
    <row r="96" spans="1:11" ht="17" thickBot="1" x14ac:dyDescent="0.25">
      <c r="A96" s="158"/>
      <c r="B96" s="160"/>
      <c r="C96" s="162"/>
      <c r="D96" s="156"/>
      <c r="E96" s="162"/>
      <c r="F96" s="156"/>
      <c r="G96" s="156"/>
      <c r="H96" s="156"/>
      <c r="I96" s="164"/>
    </row>
    <row r="97" spans="1:11" ht="18" thickTop="1" x14ac:dyDescent="0.2">
      <c r="A97" s="2">
        <v>17</v>
      </c>
      <c r="B97" s="39" t="s">
        <v>169</v>
      </c>
      <c r="C97" s="52" t="s">
        <v>161</v>
      </c>
      <c r="D97" s="101" t="s">
        <v>162</v>
      </c>
      <c r="E97" s="53" t="s">
        <v>67</v>
      </c>
      <c r="F97" s="53">
        <v>2011</v>
      </c>
      <c r="G97" s="53" t="s">
        <v>133</v>
      </c>
      <c r="H97" s="52">
        <v>360610</v>
      </c>
      <c r="I97" s="84" t="s">
        <v>132</v>
      </c>
      <c r="J97" s="35"/>
    </row>
    <row r="98" spans="1:11" ht="17" x14ac:dyDescent="0.2">
      <c r="A98" s="2">
        <v>18</v>
      </c>
      <c r="B98" s="39" t="s">
        <v>169</v>
      </c>
      <c r="C98" s="52" t="s">
        <v>167</v>
      </c>
      <c r="D98" s="101" t="s">
        <v>168</v>
      </c>
      <c r="E98" s="53" t="s">
        <v>67</v>
      </c>
      <c r="F98" s="53">
        <v>2012</v>
      </c>
      <c r="G98" s="53" t="s">
        <v>133</v>
      </c>
      <c r="H98" s="52">
        <v>453571</v>
      </c>
      <c r="I98" s="84" t="s">
        <v>132</v>
      </c>
      <c r="J98" s="35"/>
      <c r="K98" s="35"/>
    </row>
    <row r="99" spans="1:11" s="60" customFormat="1" x14ac:dyDescent="0.2">
      <c r="A99" s="2">
        <v>19</v>
      </c>
      <c r="B99" s="39" t="s">
        <v>169</v>
      </c>
      <c r="C99" s="53" t="s">
        <v>170</v>
      </c>
      <c r="D99" s="102" t="s">
        <v>51</v>
      </c>
      <c r="E99" s="53" t="s">
        <v>67</v>
      </c>
      <c r="F99" s="53">
        <v>2011</v>
      </c>
      <c r="G99" s="53" t="s">
        <v>133</v>
      </c>
      <c r="H99" s="52">
        <v>376047</v>
      </c>
      <c r="I99" s="84" t="s">
        <v>132</v>
      </c>
      <c r="J99" s="35"/>
      <c r="K99"/>
    </row>
    <row r="100" spans="1:11" ht="17" x14ac:dyDescent="0.2">
      <c r="A100" s="2">
        <v>31</v>
      </c>
      <c r="B100" s="39" t="s">
        <v>169</v>
      </c>
      <c r="C100" s="52" t="s">
        <v>157</v>
      </c>
      <c r="D100" s="101" t="s">
        <v>158</v>
      </c>
      <c r="E100" s="53" t="s">
        <v>71</v>
      </c>
      <c r="F100" s="53">
        <v>2009</v>
      </c>
      <c r="G100" s="53" t="s">
        <v>155</v>
      </c>
      <c r="H100" s="52">
        <v>303298</v>
      </c>
      <c r="I100" s="84" t="s">
        <v>132</v>
      </c>
      <c r="J100" s="35"/>
    </row>
    <row r="101" spans="1:11" ht="17" x14ac:dyDescent="0.2">
      <c r="A101" s="2">
        <v>63</v>
      </c>
      <c r="B101" s="39" t="s">
        <v>169</v>
      </c>
      <c r="C101" s="52" t="s">
        <v>159</v>
      </c>
      <c r="D101" s="101" t="s">
        <v>160</v>
      </c>
      <c r="E101" s="53" t="s">
        <v>67</v>
      </c>
      <c r="F101" s="53">
        <v>2009</v>
      </c>
      <c r="G101" s="53" t="s">
        <v>155</v>
      </c>
      <c r="H101" s="52">
        <v>418288</v>
      </c>
      <c r="I101" s="84" t="s">
        <v>132</v>
      </c>
      <c r="J101" s="35"/>
    </row>
    <row r="102" spans="1:11" ht="17" x14ac:dyDescent="0.2">
      <c r="A102" s="2">
        <v>64</v>
      </c>
      <c r="B102" s="39" t="s">
        <v>169</v>
      </c>
      <c r="C102" s="52" t="s">
        <v>163</v>
      </c>
      <c r="D102" s="101" t="s">
        <v>164</v>
      </c>
      <c r="E102" s="53" t="s">
        <v>67</v>
      </c>
      <c r="F102" s="53">
        <v>2009</v>
      </c>
      <c r="G102" s="53" t="s">
        <v>155</v>
      </c>
      <c r="H102" s="52">
        <v>476942</v>
      </c>
      <c r="I102" s="84" t="s">
        <v>132</v>
      </c>
      <c r="J102" s="35"/>
    </row>
    <row r="103" spans="1:11" ht="18" thickBot="1" x14ac:dyDescent="0.25">
      <c r="A103" s="111">
        <v>71</v>
      </c>
      <c r="B103" s="46" t="s">
        <v>169</v>
      </c>
      <c r="C103" s="115" t="s">
        <v>165</v>
      </c>
      <c r="D103" s="110" t="s">
        <v>166</v>
      </c>
      <c r="E103" s="71" t="s">
        <v>67</v>
      </c>
      <c r="F103" s="71">
        <v>2009</v>
      </c>
      <c r="G103" s="71" t="s">
        <v>155</v>
      </c>
      <c r="H103" s="115">
        <v>499673</v>
      </c>
      <c r="I103" s="72" t="s">
        <v>132</v>
      </c>
      <c r="J103" s="35"/>
    </row>
    <row r="104" spans="1:11" ht="17" thickTop="1" x14ac:dyDescent="0.2"/>
  </sheetData>
  <sortState xmlns:xlrd2="http://schemas.microsoft.com/office/spreadsheetml/2017/richdata2" ref="A50:L55">
    <sortCondition ref="A50:A55"/>
  </sortState>
  <mergeCells count="73">
    <mergeCell ref="G95:G96"/>
    <mergeCell ref="H95:H96"/>
    <mergeCell ref="I95:I96"/>
    <mergeCell ref="A1:I1"/>
    <mergeCell ref="A4:A5"/>
    <mergeCell ref="B4:B5"/>
    <mergeCell ref="C4:C5"/>
    <mergeCell ref="D4:D5"/>
    <mergeCell ref="E4:E5"/>
    <mergeCell ref="F4:F5"/>
    <mergeCell ref="H4:H5"/>
    <mergeCell ref="I4:I5"/>
    <mergeCell ref="G4:G5"/>
    <mergeCell ref="H9:H10"/>
    <mergeCell ref="I9:I10"/>
    <mergeCell ref="A95:A96"/>
    <mergeCell ref="C9:C10"/>
    <mergeCell ref="D9:D10"/>
    <mergeCell ref="E9:E10"/>
    <mergeCell ref="F95:F96"/>
    <mergeCell ref="B95:B96"/>
    <mergeCell ref="C95:C96"/>
    <mergeCell ref="D95:D96"/>
    <mergeCell ref="E95:E96"/>
    <mergeCell ref="F9:F10"/>
    <mergeCell ref="F46:F47"/>
    <mergeCell ref="G9:G10"/>
    <mergeCell ref="F27:F28"/>
    <mergeCell ref="H27:H28"/>
    <mergeCell ref="A14:A15"/>
    <mergeCell ref="B14:B15"/>
    <mergeCell ref="C14:C15"/>
    <mergeCell ref="D14:D15"/>
    <mergeCell ref="E14:E15"/>
    <mergeCell ref="F14:F15"/>
    <mergeCell ref="A27:A28"/>
    <mergeCell ref="B27:B28"/>
    <mergeCell ref="C27:C28"/>
    <mergeCell ref="D27:D28"/>
    <mergeCell ref="E27:E28"/>
    <mergeCell ref="A9:A10"/>
    <mergeCell ref="B9:B10"/>
    <mergeCell ref="D64:D65"/>
    <mergeCell ref="E64:E65"/>
    <mergeCell ref="I27:I28"/>
    <mergeCell ref="G14:G15"/>
    <mergeCell ref="G27:G28"/>
    <mergeCell ref="H46:H47"/>
    <mergeCell ref="I46:I47"/>
    <mergeCell ref="H14:H15"/>
    <mergeCell ref="I14:I15"/>
    <mergeCell ref="G46:G47"/>
    <mergeCell ref="A46:A47"/>
    <mergeCell ref="B46:B47"/>
    <mergeCell ref="C46:C47"/>
    <mergeCell ref="D46:D47"/>
    <mergeCell ref="E46:E47"/>
    <mergeCell ref="I64:I65"/>
    <mergeCell ref="A87:A88"/>
    <mergeCell ref="B87:B88"/>
    <mergeCell ref="C87:C88"/>
    <mergeCell ref="D87:D88"/>
    <mergeCell ref="E87:E88"/>
    <mergeCell ref="F87:F88"/>
    <mergeCell ref="H87:H88"/>
    <mergeCell ref="I87:I88"/>
    <mergeCell ref="G87:G88"/>
    <mergeCell ref="F64:F65"/>
    <mergeCell ref="H64:H65"/>
    <mergeCell ref="G64:G65"/>
    <mergeCell ref="A64:A65"/>
    <mergeCell ref="B64:B65"/>
    <mergeCell ref="C64:C65"/>
  </mergeCells>
  <pageMargins left="0.75" right="0.75" top="1" bottom="1" header="0.5" footer="0.5"/>
  <pageSetup paperSize="9" scale="69" fitToHeight="3" orientation="portrait" horizontalDpi="0" verticalDpi="0"/>
  <colBreaks count="2" manualBreakCount="2">
    <brk id="7" max="1048575" man="1"/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U80"/>
  <sheetViews>
    <sheetView tabSelected="1" zoomScale="120" zoomScaleNormal="120" workbookViewId="0">
      <pane xSplit="1" topLeftCell="B1" activePane="topRight" state="frozen"/>
      <selection activeCell="T18" sqref="T18"/>
      <selection pane="topRight" activeCell="N26" sqref="N26"/>
    </sheetView>
  </sheetViews>
  <sheetFormatPr baseColWidth="10" defaultRowHeight="16" x14ac:dyDescent="0.2"/>
  <cols>
    <col min="1" max="1" width="9.33203125" customWidth="1"/>
    <col min="2" max="2" width="13.5" customWidth="1"/>
    <col min="3" max="3" width="22.83203125" customWidth="1"/>
    <col min="4" max="4" width="13.33203125" customWidth="1"/>
    <col min="5" max="5" width="7.83203125" customWidth="1"/>
    <col min="6" max="6" width="11" style="1" customWidth="1"/>
    <col min="7" max="9" width="10.83203125" style="1" customWidth="1"/>
    <col min="10" max="10" width="8.6640625" customWidth="1"/>
    <col min="11" max="11" width="9" customWidth="1"/>
    <col min="12" max="12" width="7.33203125" customWidth="1"/>
    <col min="13" max="15" width="7.6640625" customWidth="1"/>
    <col min="16" max="19" width="7.33203125" customWidth="1"/>
    <col min="20" max="20" width="8.5" customWidth="1"/>
    <col min="21" max="21" width="8.33203125" customWidth="1"/>
    <col min="22" max="22" width="10.83203125" customWidth="1"/>
  </cols>
  <sheetData>
    <row r="1" spans="1:21" ht="29" x14ac:dyDescent="0.2">
      <c r="A1" s="154" t="s">
        <v>269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</row>
    <row r="2" spans="1:21" x14ac:dyDescent="0.2">
      <c r="B2" s="1"/>
      <c r="C2" s="1"/>
      <c r="D2" s="1"/>
      <c r="E2" s="1"/>
    </row>
    <row r="3" spans="1:21" ht="17" thickBot="1" x14ac:dyDescent="0.25">
      <c r="B3" s="1"/>
      <c r="C3" s="1"/>
      <c r="D3" s="1"/>
      <c r="E3" s="1"/>
    </row>
    <row r="4" spans="1:21" ht="20" thickTop="1" x14ac:dyDescent="0.25">
      <c r="A4" s="157" t="s">
        <v>3</v>
      </c>
      <c r="B4" s="159" t="s">
        <v>9</v>
      </c>
      <c r="C4" s="161" t="s">
        <v>4</v>
      </c>
      <c r="D4" s="155" t="s">
        <v>5</v>
      </c>
      <c r="E4" s="161" t="s">
        <v>7</v>
      </c>
      <c r="F4" s="155" t="s">
        <v>10</v>
      </c>
      <c r="G4" s="155" t="s">
        <v>66</v>
      </c>
      <c r="H4" s="155" t="s">
        <v>12</v>
      </c>
      <c r="I4" s="155" t="s">
        <v>11</v>
      </c>
      <c r="J4" s="170" t="s">
        <v>40</v>
      </c>
      <c r="K4" s="171"/>
      <c r="L4" s="171"/>
      <c r="M4" s="172"/>
      <c r="N4" s="173" t="s">
        <v>247</v>
      </c>
      <c r="O4" s="174"/>
      <c r="P4" s="165" t="s">
        <v>252</v>
      </c>
      <c r="Q4" s="166"/>
      <c r="R4" s="166"/>
      <c r="S4" s="167"/>
      <c r="T4" s="168" t="s">
        <v>2</v>
      </c>
      <c r="U4" s="169"/>
    </row>
    <row r="5" spans="1:21" ht="17" thickBot="1" x14ac:dyDescent="0.25">
      <c r="A5" s="158"/>
      <c r="B5" s="160"/>
      <c r="C5" s="162"/>
      <c r="D5" s="156"/>
      <c r="E5" s="162"/>
      <c r="F5" s="156"/>
      <c r="G5" s="156"/>
      <c r="H5" s="156"/>
      <c r="I5" s="156"/>
      <c r="J5" s="4" t="s">
        <v>41</v>
      </c>
      <c r="K5" s="30" t="s">
        <v>42</v>
      </c>
      <c r="L5" s="30" t="s">
        <v>43</v>
      </c>
      <c r="M5" s="3" t="s">
        <v>0</v>
      </c>
      <c r="N5" s="4" t="s">
        <v>248</v>
      </c>
      <c r="O5" s="3" t="s">
        <v>0</v>
      </c>
      <c r="P5" s="4" t="s">
        <v>267</v>
      </c>
      <c r="Q5" s="30" t="s">
        <v>268</v>
      </c>
      <c r="R5" s="30" t="s">
        <v>248</v>
      </c>
      <c r="S5" s="3" t="s">
        <v>0</v>
      </c>
      <c r="T5" s="4" t="s">
        <v>1</v>
      </c>
      <c r="U5" s="3" t="s">
        <v>0</v>
      </c>
    </row>
    <row r="6" spans="1:21" ht="17" thickTop="1" x14ac:dyDescent="0.2">
      <c r="A6" s="11">
        <v>999</v>
      </c>
      <c r="B6" s="12" t="s">
        <v>19</v>
      </c>
      <c r="C6" s="12" t="s">
        <v>20</v>
      </c>
      <c r="D6" s="12" t="s">
        <v>21</v>
      </c>
      <c r="E6" s="12" t="s">
        <v>22</v>
      </c>
      <c r="F6" s="20">
        <v>1740904</v>
      </c>
      <c r="G6" s="38" t="s">
        <v>65</v>
      </c>
      <c r="H6" s="16">
        <v>123456</v>
      </c>
      <c r="I6" s="16" t="s">
        <v>23</v>
      </c>
      <c r="J6" s="14">
        <v>9.8379629629629642E-4</v>
      </c>
      <c r="K6" s="29">
        <v>1.3888888888888889E-3</v>
      </c>
      <c r="L6" s="29">
        <f>MIN(J6:K6)</f>
        <v>9.8379629629629642E-4</v>
      </c>
      <c r="M6" s="70">
        <v>1</v>
      </c>
      <c r="N6" s="14">
        <v>3.8425925925925923E-3</v>
      </c>
      <c r="O6" s="70">
        <v>1</v>
      </c>
      <c r="P6" s="21">
        <v>3.472222222222222E-3</v>
      </c>
      <c r="Q6" s="146">
        <v>9.2939814814814812E-3</v>
      </c>
      <c r="R6" s="146">
        <f>Q6-P6</f>
        <v>5.8217592592592592E-3</v>
      </c>
      <c r="S6" s="15">
        <v>1</v>
      </c>
      <c r="T6" s="33">
        <f>S6+M6+O6</f>
        <v>3</v>
      </c>
      <c r="U6" s="15">
        <v>1</v>
      </c>
    </row>
    <row r="7" spans="1:21" x14ac:dyDescent="0.2">
      <c r="A7" s="6"/>
      <c r="B7" s="7"/>
      <c r="C7" s="7"/>
      <c r="D7" s="7"/>
      <c r="E7" s="18"/>
      <c r="F7" s="18"/>
      <c r="G7" s="19"/>
      <c r="H7" s="19"/>
      <c r="I7" s="19"/>
      <c r="J7" s="8"/>
      <c r="K7" s="27"/>
      <c r="L7" s="27"/>
      <c r="M7" s="31"/>
      <c r="N7" s="119"/>
      <c r="O7" s="31"/>
      <c r="P7" s="22">
        <f>MIN(J7,M7)</f>
        <v>0</v>
      </c>
      <c r="Q7" s="147"/>
      <c r="R7" s="147"/>
      <c r="S7" s="9"/>
      <c r="T7" s="85">
        <f t="shared" ref="T7:T32" si="0">S7+M7</f>
        <v>0</v>
      </c>
      <c r="U7" s="9">
        <v>1</v>
      </c>
    </row>
    <row r="8" spans="1:21" x14ac:dyDescent="0.2">
      <c r="A8" s="2">
        <v>4</v>
      </c>
      <c r="B8" s="39" t="s">
        <v>31</v>
      </c>
      <c r="C8" s="107" t="s">
        <v>69</v>
      </c>
      <c r="D8" s="101" t="s">
        <v>47</v>
      </c>
      <c r="E8" s="53" t="s">
        <v>71</v>
      </c>
      <c r="F8" s="53">
        <v>2009</v>
      </c>
      <c r="G8" s="53" t="s">
        <v>155</v>
      </c>
      <c r="H8" s="52">
        <v>430038</v>
      </c>
      <c r="I8" s="84" t="s">
        <v>131</v>
      </c>
      <c r="J8" s="5">
        <v>7.407407407407407E-4</v>
      </c>
      <c r="K8" s="28">
        <v>6.9444444444444447E-4</v>
      </c>
      <c r="L8" s="29">
        <f>MIN(J8:K8)</f>
        <v>6.9444444444444447E-4</v>
      </c>
      <c r="M8" s="32">
        <v>2</v>
      </c>
      <c r="N8" s="145">
        <v>4.2824074074074075E-3</v>
      </c>
      <c r="O8" s="32">
        <v>1</v>
      </c>
      <c r="P8" s="42">
        <v>1.736111111111111E-3</v>
      </c>
      <c r="Q8" s="148">
        <v>6.6898148148148142E-3</v>
      </c>
      <c r="R8" s="148">
        <f>Q8-P8</f>
        <v>4.9537037037037032E-3</v>
      </c>
      <c r="S8" s="43">
        <v>1</v>
      </c>
      <c r="T8" s="33">
        <f>S8+M8+O8</f>
        <v>4</v>
      </c>
      <c r="U8" s="43">
        <v>1</v>
      </c>
    </row>
    <row r="9" spans="1:21" x14ac:dyDescent="0.2">
      <c r="A9" s="2">
        <v>2</v>
      </c>
      <c r="B9" s="39" t="s">
        <v>31</v>
      </c>
      <c r="C9" s="107" t="s">
        <v>35</v>
      </c>
      <c r="D9" s="101" t="s">
        <v>48</v>
      </c>
      <c r="E9" s="53" t="s">
        <v>71</v>
      </c>
      <c r="F9" s="53">
        <v>2009</v>
      </c>
      <c r="G9" s="53" t="s">
        <v>155</v>
      </c>
      <c r="H9" s="52">
        <v>327612</v>
      </c>
      <c r="I9" s="84" t="s">
        <v>131</v>
      </c>
      <c r="J9" s="5">
        <v>6.7129629629629625E-4</v>
      </c>
      <c r="K9" s="28">
        <v>6.7129629629629625E-4</v>
      </c>
      <c r="L9" s="29">
        <f>MIN(J9:K9)</f>
        <v>6.7129629629629625E-4</v>
      </c>
      <c r="M9" s="32">
        <v>1</v>
      </c>
      <c r="N9" s="145">
        <v>4.6296296296296302E-3</v>
      </c>
      <c r="O9" s="32">
        <v>2</v>
      </c>
      <c r="P9" s="42">
        <v>1.0416666666666667E-3</v>
      </c>
      <c r="Q9" s="148">
        <v>6.2847222222222228E-3</v>
      </c>
      <c r="R9" s="148">
        <f>Q9-P9</f>
        <v>5.2430555555555564E-3</v>
      </c>
      <c r="S9" s="43">
        <v>2</v>
      </c>
      <c r="T9" s="33">
        <f>S9+M9+O9</f>
        <v>5</v>
      </c>
      <c r="U9" s="43">
        <v>2</v>
      </c>
    </row>
    <row r="10" spans="1:21" x14ac:dyDescent="0.2">
      <c r="A10" s="6"/>
      <c r="B10" s="7"/>
      <c r="C10" s="7"/>
      <c r="D10" s="7"/>
      <c r="E10" s="18"/>
      <c r="F10" s="18"/>
      <c r="G10" s="19"/>
      <c r="H10" s="19"/>
      <c r="I10" s="19"/>
      <c r="J10" s="8"/>
      <c r="K10" s="27"/>
      <c r="L10" s="49"/>
      <c r="M10" s="31"/>
      <c r="N10" s="119"/>
      <c r="O10" s="31"/>
      <c r="P10" s="22"/>
      <c r="Q10" s="147"/>
      <c r="R10" s="147"/>
      <c r="S10" s="9"/>
      <c r="T10" s="85">
        <f t="shared" ref="T10" si="1">S10+M10</f>
        <v>0</v>
      </c>
      <c r="U10" s="9"/>
    </row>
    <row r="11" spans="1:21" ht="17" x14ac:dyDescent="0.2">
      <c r="A11" s="2">
        <v>5</v>
      </c>
      <c r="B11" s="39" t="s">
        <v>189</v>
      </c>
      <c r="C11" s="105" t="s">
        <v>179</v>
      </c>
      <c r="D11" s="101" t="s">
        <v>180</v>
      </c>
      <c r="E11" s="53" t="s">
        <v>67</v>
      </c>
      <c r="F11" s="53">
        <v>2008</v>
      </c>
      <c r="G11" s="53" t="s">
        <v>212</v>
      </c>
      <c r="H11" s="83">
        <v>346880</v>
      </c>
      <c r="I11" s="84" t="s">
        <v>131</v>
      </c>
      <c r="J11" s="5">
        <v>5.3240740740740744E-4</v>
      </c>
      <c r="K11" s="28">
        <v>5.3240740740740744E-4</v>
      </c>
      <c r="L11" s="29">
        <f>MIN(J11:K11)</f>
        <v>5.3240740740740744E-4</v>
      </c>
      <c r="M11" s="32">
        <v>1</v>
      </c>
      <c r="N11" s="5">
        <v>3.5648148148148154E-3</v>
      </c>
      <c r="O11" s="32">
        <v>1</v>
      </c>
      <c r="P11" s="42">
        <v>2.6736111111111113E-2</v>
      </c>
      <c r="Q11" s="148">
        <v>3.0949074074074077E-2</v>
      </c>
      <c r="R11" s="148">
        <f>Q11-P11</f>
        <v>4.2129629629629635E-3</v>
      </c>
      <c r="S11" s="43">
        <v>1</v>
      </c>
      <c r="T11" s="33">
        <f t="shared" ref="T11" si="2">S11+M11+O11</f>
        <v>3</v>
      </c>
      <c r="U11" s="43">
        <v>1</v>
      </c>
    </row>
    <row r="12" spans="1:21" x14ac:dyDescent="0.2">
      <c r="A12" s="2">
        <v>7</v>
      </c>
      <c r="B12" s="39" t="s">
        <v>55</v>
      </c>
      <c r="C12" s="40" t="s">
        <v>254</v>
      </c>
      <c r="D12" s="136" t="s">
        <v>255</v>
      </c>
      <c r="E12" s="53" t="s">
        <v>67</v>
      </c>
      <c r="F12" s="137"/>
      <c r="G12" s="53" t="s">
        <v>212</v>
      </c>
      <c r="H12" s="135"/>
      <c r="I12" s="84" t="s">
        <v>131</v>
      </c>
      <c r="J12" s="5">
        <v>5.9027777777777778E-4</v>
      </c>
      <c r="K12" s="28">
        <v>6.018518518518519E-4</v>
      </c>
      <c r="L12" s="29">
        <f>MIN(J12:K12)</f>
        <v>5.9027777777777778E-4</v>
      </c>
      <c r="M12" s="32">
        <v>2</v>
      </c>
      <c r="N12" s="5">
        <v>3.5879629629629629E-3</v>
      </c>
      <c r="O12" s="32">
        <v>2</v>
      </c>
      <c r="P12" s="42">
        <v>2.4305555555555556E-3</v>
      </c>
      <c r="Q12" s="148">
        <v>6.9907407407407409E-3</v>
      </c>
      <c r="R12" s="148">
        <f>Q12-P12</f>
        <v>4.5601851851851853E-3</v>
      </c>
      <c r="S12" s="43">
        <v>2</v>
      </c>
      <c r="T12" s="33">
        <f>S12+M12+O12</f>
        <v>6</v>
      </c>
      <c r="U12" s="43">
        <v>2</v>
      </c>
    </row>
    <row r="13" spans="1:21" x14ac:dyDescent="0.2">
      <c r="A13" s="6"/>
      <c r="B13" s="7"/>
      <c r="C13" s="7"/>
      <c r="D13" s="7"/>
      <c r="E13" s="18"/>
      <c r="F13" s="18"/>
      <c r="G13" s="19"/>
      <c r="H13" s="19"/>
      <c r="I13" s="19"/>
      <c r="J13" s="8"/>
      <c r="K13" s="27"/>
      <c r="L13" s="49"/>
      <c r="M13" s="31"/>
      <c r="N13" s="119"/>
      <c r="O13" s="31"/>
      <c r="P13" s="22"/>
      <c r="Q13" s="147"/>
      <c r="R13" s="147"/>
      <c r="S13" s="9"/>
      <c r="T13" s="85">
        <f t="shared" ref="T13" si="3">S13+M13</f>
        <v>0</v>
      </c>
      <c r="U13" s="9"/>
    </row>
    <row r="14" spans="1:21" ht="17" x14ac:dyDescent="0.2">
      <c r="A14" s="2">
        <v>1</v>
      </c>
      <c r="B14" s="39" t="s">
        <v>189</v>
      </c>
      <c r="C14" s="105" t="s">
        <v>175</v>
      </c>
      <c r="D14" s="101" t="s">
        <v>176</v>
      </c>
      <c r="E14" s="53" t="s">
        <v>67</v>
      </c>
      <c r="F14" s="53">
        <v>2009</v>
      </c>
      <c r="G14" s="53" t="s">
        <v>155</v>
      </c>
      <c r="H14" s="83">
        <v>348521</v>
      </c>
      <c r="I14" s="84" t="s">
        <v>131</v>
      </c>
      <c r="J14" s="5"/>
      <c r="K14" s="28">
        <v>6.018518518518519E-4</v>
      </c>
      <c r="L14" s="29">
        <f>MIN(J14:K14)</f>
        <v>6.018518518518519E-4</v>
      </c>
      <c r="M14" s="32">
        <v>1</v>
      </c>
      <c r="N14" s="145">
        <v>3.6226851851851854E-3</v>
      </c>
      <c r="O14" s="32">
        <v>1</v>
      </c>
      <c r="P14" s="42">
        <v>6.9444444444444447E-4</v>
      </c>
      <c r="Q14" s="148">
        <v>5.115740740740741E-3</v>
      </c>
      <c r="R14" s="148">
        <f>Q14-P14</f>
        <v>4.4212962962962964E-3</v>
      </c>
      <c r="S14" s="43">
        <v>1</v>
      </c>
      <c r="T14" s="33">
        <f>S14+M14+O14</f>
        <v>3</v>
      </c>
      <c r="U14" s="43">
        <v>1</v>
      </c>
    </row>
    <row r="15" spans="1:21" ht="17" x14ac:dyDescent="0.2">
      <c r="A15" s="58">
        <v>3</v>
      </c>
      <c r="B15" s="39" t="s">
        <v>55</v>
      </c>
      <c r="C15" s="106" t="s">
        <v>198</v>
      </c>
      <c r="D15" s="101" t="s">
        <v>57</v>
      </c>
      <c r="E15" s="53" t="s">
        <v>67</v>
      </c>
      <c r="F15" s="53">
        <v>2009</v>
      </c>
      <c r="G15" s="53" t="s">
        <v>155</v>
      </c>
      <c r="H15" s="52">
        <v>470728</v>
      </c>
      <c r="I15" s="84" t="s">
        <v>131</v>
      </c>
      <c r="J15" s="5">
        <v>7.7546296296296304E-4</v>
      </c>
      <c r="K15" s="28">
        <v>7.291666666666667E-4</v>
      </c>
      <c r="L15" s="29">
        <f>MIN(J15:K15)</f>
        <v>7.291666666666667E-4</v>
      </c>
      <c r="M15" s="32">
        <v>2</v>
      </c>
      <c r="N15" s="145">
        <v>4.4791666666666669E-3</v>
      </c>
      <c r="O15" s="32">
        <v>2</v>
      </c>
      <c r="P15" s="42">
        <v>1.3888888888888889E-3</v>
      </c>
      <c r="Q15" s="148">
        <v>6.7592592592592591E-3</v>
      </c>
      <c r="R15" s="148">
        <f>Q15-P15</f>
        <v>5.37037037037037E-3</v>
      </c>
      <c r="S15" s="43">
        <v>2</v>
      </c>
      <c r="T15" s="33">
        <f>S15+M15+O15</f>
        <v>6</v>
      </c>
      <c r="U15" s="43">
        <v>2</v>
      </c>
    </row>
    <row r="16" spans="1:21" ht="17" x14ac:dyDescent="0.2">
      <c r="A16" s="2">
        <v>6</v>
      </c>
      <c r="B16" s="39" t="s">
        <v>189</v>
      </c>
      <c r="C16" s="105" t="s">
        <v>181</v>
      </c>
      <c r="D16" s="101" t="s">
        <v>182</v>
      </c>
      <c r="E16" s="53" t="s">
        <v>67</v>
      </c>
      <c r="F16" s="53">
        <v>2009</v>
      </c>
      <c r="G16" s="53" t="s">
        <v>155</v>
      </c>
      <c r="H16" s="83">
        <v>479419</v>
      </c>
      <c r="I16" s="84" t="s">
        <v>131</v>
      </c>
      <c r="J16" s="5">
        <v>8.9120370370370362E-4</v>
      </c>
      <c r="K16" s="28">
        <v>7.5231481481481471E-4</v>
      </c>
      <c r="L16" s="29">
        <f>MIN(J16:K16)</f>
        <v>7.5231481481481471E-4</v>
      </c>
      <c r="M16" s="32">
        <v>3</v>
      </c>
      <c r="N16" s="145">
        <v>4.6064814814814814E-3</v>
      </c>
      <c r="O16" s="32">
        <v>3</v>
      </c>
      <c r="P16" s="42">
        <v>2.0833333333333333E-3</v>
      </c>
      <c r="Q16" s="148">
        <v>7.5000000000000006E-3</v>
      </c>
      <c r="R16" s="148">
        <f>Q16-P16</f>
        <v>5.4166666666666669E-3</v>
      </c>
      <c r="S16" s="43">
        <v>3</v>
      </c>
      <c r="T16" s="33">
        <f>S16+M16+O16</f>
        <v>9</v>
      </c>
      <c r="U16" s="43">
        <v>3</v>
      </c>
    </row>
    <row r="17" spans="1:21" x14ac:dyDescent="0.2">
      <c r="A17" s="6"/>
      <c r="B17" s="7"/>
      <c r="C17" s="7"/>
      <c r="D17" s="7"/>
      <c r="E17" s="18"/>
      <c r="F17" s="18"/>
      <c r="G17" s="19"/>
      <c r="H17" s="19"/>
      <c r="I17" s="19"/>
      <c r="J17" s="8"/>
      <c r="K17" s="27"/>
      <c r="L17" s="49"/>
      <c r="M17" s="31"/>
      <c r="N17" s="119"/>
      <c r="O17" s="31"/>
      <c r="P17" s="22"/>
      <c r="Q17" s="147"/>
      <c r="R17" s="147"/>
      <c r="S17" s="9"/>
      <c r="T17" s="85">
        <f t="shared" ref="T17" si="4">S17+M17</f>
        <v>0</v>
      </c>
      <c r="U17" s="9"/>
    </row>
    <row r="18" spans="1:21" ht="17" x14ac:dyDescent="0.2">
      <c r="A18" s="134">
        <v>1</v>
      </c>
      <c r="B18" s="39" t="s">
        <v>39</v>
      </c>
      <c r="C18" s="52" t="s">
        <v>259</v>
      </c>
      <c r="D18" s="101" t="s">
        <v>260</v>
      </c>
      <c r="E18" s="53" t="s">
        <v>71</v>
      </c>
      <c r="F18" s="53"/>
      <c r="G18" s="53" t="s">
        <v>133</v>
      </c>
      <c r="H18" s="52"/>
      <c r="I18" s="84" t="s">
        <v>132</v>
      </c>
      <c r="J18" s="5">
        <v>6.7129629629629625E-4</v>
      </c>
      <c r="K18" s="28">
        <v>6.2500000000000001E-4</v>
      </c>
      <c r="L18" s="29">
        <f>MIN(J18:K18)</f>
        <v>6.2500000000000001E-4</v>
      </c>
      <c r="M18" s="32">
        <v>1</v>
      </c>
      <c r="N18" s="145">
        <v>3.8310185185185183E-3</v>
      </c>
      <c r="O18" s="32">
        <v>1</v>
      </c>
      <c r="P18" s="42">
        <v>2.7777777777777779E-3</v>
      </c>
      <c r="Q18" s="148">
        <v>7.2453703703703708E-3</v>
      </c>
      <c r="R18" s="148">
        <f>Q18-P18</f>
        <v>4.4675925925925924E-3</v>
      </c>
      <c r="S18" s="43">
        <v>1</v>
      </c>
      <c r="T18" s="33">
        <f>S18+M18+O18</f>
        <v>3</v>
      </c>
      <c r="U18" s="43">
        <v>1</v>
      </c>
    </row>
    <row r="19" spans="1:21" x14ac:dyDescent="0.2">
      <c r="A19" s="58">
        <v>12</v>
      </c>
      <c r="B19" s="39" t="s">
        <v>55</v>
      </c>
      <c r="C19" s="53" t="s">
        <v>202</v>
      </c>
      <c r="D19" s="101" t="s">
        <v>80</v>
      </c>
      <c r="E19" s="53" t="s">
        <v>71</v>
      </c>
      <c r="F19" s="53">
        <v>2011</v>
      </c>
      <c r="G19" s="53" t="s">
        <v>133</v>
      </c>
      <c r="H19" s="53">
        <v>480178</v>
      </c>
      <c r="I19" s="84" t="s">
        <v>132</v>
      </c>
      <c r="J19" s="5">
        <v>7.175925925925927E-4</v>
      </c>
      <c r="K19" s="28">
        <v>6.3657407407407402E-4</v>
      </c>
      <c r="L19" s="29">
        <f>MIN(J19:K19)</f>
        <v>6.3657407407407402E-4</v>
      </c>
      <c r="M19" s="32">
        <v>2</v>
      </c>
      <c r="N19" s="145">
        <v>4.0277777777777777E-3</v>
      </c>
      <c r="O19" s="32">
        <v>2</v>
      </c>
      <c r="P19" s="42">
        <v>3.8194444444444443E-3</v>
      </c>
      <c r="Q19" s="148">
        <v>8.5416666666666679E-3</v>
      </c>
      <c r="R19" s="148">
        <f t="shared" ref="R19:R20" si="5">Q19-P19</f>
        <v>4.7222222222222231E-3</v>
      </c>
      <c r="S19" s="43">
        <v>3</v>
      </c>
      <c r="T19" s="33">
        <f>S19+M19+O19</f>
        <v>7</v>
      </c>
      <c r="U19" s="43">
        <v>2</v>
      </c>
    </row>
    <row r="20" spans="1:21" ht="17" x14ac:dyDescent="0.2">
      <c r="A20" s="2">
        <v>11</v>
      </c>
      <c r="B20" s="39" t="s">
        <v>31</v>
      </c>
      <c r="C20" s="52" t="s">
        <v>172</v>
      </c>
      <c r="D20" s="101" t="s">
        <v>216</v>
      </c>
      <c r="E20" s="53" t="s">
        <v>71</v>
      </c>
      <c r="F20" s="53">
        <v>2012</v>
      </c>
      <c r="G20" s="53" t="s">
        <v>133</v>
      </c>
      <c r="H20" s="52">
        <v>432622</v>
      </c>
      <c r="I20" s="84" t="s">
        <v>132</v>
      </c>
      <c r="J20" s="5">
        <v>6.4814814814814813E-4</v>
      </c>
      <c r="K20" s="28">
        <v>6.5972222222222213E-4</v>
      </c>
      <c r="L20" s="29">
        <f>MIN(J20:K20)</f>
        <v>6.4814814814814813E-4</v>
      </c>
      <c r="M20" s="32">
        <v>3</v>
      </c>
      <c r="N20" s="145">
        <v>4.2129629629629626E-3</v>
      </c>
      <c r="O20" s="32">
        <v>3</v>
      </c>
      <c r="P20" s="42">
        <v>3.472222222222222E-3</v>
      </c>
      <c r="Q20" s="148">
        <v>8.0439814814814818E-3</v>
      </c>
      <c r="R20" s="148">
        <f t="shared" si="5"/>
        <v>4.5717592592592598E-3</v>
      </c>
      <c r="S20" s="43">
        <v>2</v>
      </c>
      <c r="T20" s="33">
        <f>S20+M20+O20</f>
        <v>8</v>
      </c>
      <c r="U20" s="43">
        <v>3</v>
      </c>
    </row>
    <row r="21" spans="1:21" x14ac:dyDescent="0.2">
      <c r="A21" s="6"/>
      <c r="B21" s="7"/>
      <c r="C21" s="7"/>
      <c r="D21" s="7"/>
      <c r="E21" s="18"/>
      <c r="F21" s="18"/>
      <c r="G21" s="19"/>
      <c r="H21" s="19"/>
      <c r="I21" s="19"/>
      <c r="J21" s="8"/>
      <c r="K21" s="27"/>
      <c r="L21" s="49"/>
      <c r="M21" s="31"/>
      <c r="N21" s="119"/>
      <c r="O21" s="31"/>
      <c r="P21" s="22"/>
      <c r="Q21" s="147"/>
      <c r="R21" s="147"/>
      <c r="S21" s="9"/>
      <c r="T21" s="85">
        <f t="shared" ref="T21" si="6">S21+M21</f>
        <v>0</v>
      </c>
      <c r="U21" s="9"/>
    </row>
    <row r="22" spans="1:21" ht="17" x14ac:dyDescent="0.2">
      <c r="A22" s="2">
        <v>15</v>
      </c>
      <c r="B22" s="39" t="s">
        <v>68</v>
      </c>
      <c r="C22" s="52" t="s">
        <v>44</v>
      </c>
      <c r="D22" s="101" t="s">
        <v>45</v>
      </c>
      <c r="E22" s="53" t="s">
        <v>67</v>
      </c>
      <c r="F22" s="53">
        <v>2011</v>
      </c>
      <c r="G22" s="53" t="s">
        <v>133</v>
      </c>
      <c r="H22" s="52">
        <v>382248</v>
      </c>
      <c r="I22" s="84" t="s">
        <v>132</v>
      </c>
      <c r="J22" s="5">
        <v>6.018518518518519E-4</v>
      </c>
      <c r="K22" s="28">
        <v>5.6712962962962956E-4</v>
      </c>
      <c r="L22" s="29">
        <f t="shared" ref="L22:L31" si="7">MIN(J22:K22)</f>
        <v>5.6712962962962956E-4</v>
      </c>
      <c r="M22" s="32">
        <v>1</v>
      </c>
      <c r="N22" s="145">
        <v>3.483796296296296E-3</v>
      </c>
      <c r="O22" s="32">
        <v>1</v>
      </c>
      <c r="P22" s="42">
        <v>4.1666666666666666E-3</v>
      </c>
      <c r="Q22" s="148">
        <v>8.1481481481481474E-3</v>
      </c>
      <c r="R22" s="148">
        <f t="shared" ref="R22:R31" si="8">Q22-P22</f>
        <v>3.9814814814814808E-3</v>
      </c>
      <c r="S22" s="43">
        <v>1</v>
      </c>
      <c r="T22" s="33">
        <f t="shared" ref="T22:T31" si="9">S22+M22+O22</f>
        <v>3</v>
      </c>
      <c r="U22" s="43">
        <v>1</v>
      </c>
    </row>
    <row r="23" spans="1:21" ht="17" x14ac:dyDescent="0.2">
      <c r="A23" s="2">
        <v>18</v>
      </c>
      <c r="B23" s="39" t="s">
        <v>169</v>
      </c>
      <c r="C23" s="52" t="s">
        <v>167</v>
      </c>
      <c r="D23" s="101" t="s">
        <v>168</v>
      </c>
      <c r="E23" s="53" t="s">
        <v>67</v>
      </c>
      <c r="F23" s="53">
        <v>2012</v>
      </c>
      <c r="G23" s="53" t="s">
        <v>133</v>
      </c>
      <c r="H23" s="52">
        <v>453571</v>
      </c>
      <c r="I23" s="84" t="s">
        <v>132</v>
      </c>
      <c r="J23" s="5">
        <v>6.018518518518519E-4</v>
      </c>
      <c r="K23" s="28">
        <v>6.134259259259259E-4</v>
      </c>
      <c r="L23" s="29">
        <f t="shared" si="7"/>
        <v>6.018518518518519E-4</v>
      </c>
      <c r="M23" s="32">
        <v>3</v>
      </c>
      <c r="N23" s="145">
        <v>3.7847222222222223E-3</v>
      </c>
      <c r="O23" s="32">
        <v>4</v>
      </c>
      <c r="P23" s="42">
        <v>4.8611111111111112E-3</v>
      </c>
      <c r="Q23" s="148">
        <v>9.432870370370371E-3</v>
      </c>
      <c r="R23" s="148">
        <f t="shared" si="8"/>
        <v>4.5717592592592598E-3</v>
      </c>
      <c r="S23" s="43">
        <v>2</v>
      </c>
      <c r="T23" s="33">
        <f t="shared" si="9"/>
        <v>9</v>
      </c>
      <c r="U23" s="43">
        <v>2</v>
      </c>
    </row>
    <row r="24" spans="1:21" x14ac:dyDescent="0.2">
      <c r="A24" s="58">
        <v>22</v>
      </c>
      <c r="B24" s="39" t="s">
        <v>55</v>
      </c>
      <c r="C24" s="53" t="s">
        <v>79</v>
      </c>
      <c r="D24" s="101" t="s">
        <v>199</v>
      </c>
      <c r="E24" s="53" t="s">
        <v>67</v>
      </c>
      <c r="F24" s="53">
        <v>2012</v>
      </c>
      <c r="G24" s="53" t="s">
        <v>133</v>
      </c>
      <c r="H24" s="53">
        <v>428475</v>
      </c>
      <c r="I24" s="84" t="s">
        <v>132</v>
      </c>
      <c r="J24" s="5">
        <v>6.4814814814814813E-4</v>
      </c>
      <c r="K24" s="28">
        <v>5.9027777777777778E-4</v>
      </c>
      <c r="L24" s="29">
        <f t="shared" si="7"/>
        <v>5.9027777777777778E-4</v>
      </c>
      <c r="M24" s="32">
        <v>2</v>
      </c>
      <c r="N24" s="145">
        <v>3.9120370370370368E-3</v>
      </c>
      <c r="O24" s="32">
        <v>5</v>
      </c>
      <c r="P24" s="42">
        <v>5.9027777777777776E-3</v>
      </c>
      <c r="Q24" s="148">
        <v>1.0520833333333333E-2</v>
      </c>
      <c r="R24" s="148">
        <f t="shared" si="8"/>
        <v>4.6180555555555558E-3</v>
      </c>
      <c r="S24" s="43">
        <v>3</v>
      </c>
      <c r="T24" s="33">
        <f t="shared" si="9"/>
        <v>10</v>
      </c>
      <c r="U24" s="43">
        <v>3</v>
      </c>
    </row>
    <row r="25" spans="1:21" ht="17" x14ac:dyDescent="0.2">
      <c r="A25" s="2">
        <v>26</v>
      </c>
      <c r="B25" s="39" t="s">
        <v>31</v>
      </c>
      <c r="C25" s="52" t="s">
        <v>171</v>
      </c>
      <c r="D25" s="101" t="s">
        <v>186</v>
      </c>
      <c r="E25" s="53" t="s">
        <v>67</v>
      </c>
      <c r="F25" s="53">
        <v>2011</v>
      </c>
      <c r="G25" s="53" t="s">
        <v>133</v>
      </c>
      <c r="H25" s="52">
        <v>479009</v>
      </c>
      <c r="I25" s="84" t="s">
        <v>132</v>
      </c>
      <c r="J25" s="5">
        <v>6.134259259259259E-4</v>
      </c>
      <c r="K25" s="28">
        <v>6.134259259259259E-4</v>
      </c>
      <c r="L25" s="29">
        <f t="shared" si="7"/>
        <v>6.134259259259259E-4</v>
      </c>
      <c r="M25" s="32">
        <v>5</v>
      </c>
      <c r="N25" s="145">
        <v>3.7500000000000003E-3</v>
      </c>
      <c r="O25" s="32">
        <v>2</v>
      </c>
      <c r="P25" s="42">
        <v>7.2916666666666659E-3</v>
      </c>
      <c r="Q25" s="148">
        <v>1.1932870370370371E-2</v>
      </c>
      <c r="R25" s="148">
        <f t="shared" si="8"/>
        <v>4.6412037037037055E-3</v>
      </c>
      <c r="S25" s="43">
        <v>5</v>
      </c>
      <c r="T25" s="33">
        <f t="shared" si="9"/>
        <v>12</v>
      </c>
      <c r="U25" s="43">
        <v>4</v>
      </c>
    </row>
    <row r="26" spans="1:21" x14ac:dyDescent="0.2">
      <c r="A26" s="2">
        <v>19</v>
      </c>
      <c r="B26" s="39" t="s">
        <v>169</v>
      </c>
      <c r="C26" s="53" t="s">
        <v>170</v>
      </c>
      <c r="D26" s="102" t="s">
        <v>51</v>
      </c>
      <c r="E26" s="53" t="s">
        <v>67</v>
      </c>
      <c r="F26" s="53">
        <v>2011</v>
      </c>
      <c r="G26" s="53" t="s">
        <v>133</v>
      </c>
      <c r="H26" s="52">
        <v>376047</v>
      </c>
      <c r="I26" s="84" t="s">
        <v>132</v>
      </c>
      <c r="J26" s="5">
        <v>6.3657407407407402E-4</v>
      </c>
      <c r="K26" s="28">
        <v>6.018518518518519E-4</v>
      </c>
      <c r="L26" s="29">
        <f t="shared" si="7"/>
        <v>6.018518518518519E-4</v>
      </c>
      <c r="M26" s="32">
        <v>3</v>
      </c>
      <c r="N26" s="145">
        <v>3.7615740740740739E-3</v>
      </c>
      <c r="O26" s="32">
        <v>3</v>
      </c>
      <c r="P26" s="42">
        <v>5.208333333333333E-3</v>
      </c>
      <c r="Q26" s="148">
        <v>9.8611111111111104E-3</v>
      </c>
      <c r="R26" s="148">
        <f t="shared" si="8"/>
        <v>4.6527777777777774E-3</v>
      </c>
      <c r="S26" s="43">
        <v>6</v>
      </c>
      <c r="T26" s="33">
        <f t="shared" si="9"/>
        <v>12</v>
      </c>
      <c r="U26" s="43">
        <v>4</v>
      </c>
    </row>
    <row r="27" spans="1:21" ht="17" x14ac:dyDescent="0.2">
      <c r="A27" s="2">
        <v>17</v>
      </c>
      <c r="B27" s="39" t="s">
        <v>169</v>
      </c>
      <c r="C27" s="52" t="s">
        <v>161</v>
      </c>
      <c r="D27" s="101" t="s">
        <v>162</v>
      </c>
      <c r="E27" s="53" t="s">
        <v>67</v>
      </c>
      <c r="F27" s="53">
        <v>2011</v>
      </c>
      <c r="G27" s="53" t="s">
        <v>133</v>
      </c>
      <c r="H27" s="52">
        <v>360610</v>
      </c>
      <c r="I27" s="84" t="s">
        <v>132</v>
      </c>
      <c r="J27" s="5">
        <v>6.4814814814814813E-4</v>
      </c>
      <c r="K27" s="28">
        <v>6.3657407407407402E-4</v>
      </c>
      <c r="L27" s="29">
        <f t="shared" si="7"/>
        <v>6.3657407407407402E-4</v>
      </c>
      <c r="M27" s="32">
        <v>6</v>
      </c>
      <c r="N27" s="145">
        <v>4.0509259259259257E-3</v>
      </c>
      <c r="O27" s="32">
        <v>6</v>
      </c>
      <c r="P27" s="42">
        <v>4.5138888888888893E-3</v>
      </c>
      <c r="Q27" s="148">
        <v>9.1435185185185178E-3</v>
      </c>
      <c r="R27" s="148">
        <f t="shared" si="8"/>
        <v>4.6296296296296285E-3</v>
      </c>
      <c r="S27" s="43">
        <v>4</v>
      </c>
      <c r="T27" s="33">
        <f t="shared" si="9"/>
        <v>16</v>
      </c>
      <c r="U27" s="43">
        <v>6</v>
      </c>
    </row>
    <row r="28" spans="1:21" ht="17" x14ac:dyDescent="0.2">
      <c r="A28" s="134">
        <v>9</v>
      </c>
      <c r="B28" s="39" t="s">
        <v>39</v>
      </c>
      <c r="C28" s="52" t="s">
        <v>261</v>
      </c>
      <c r="D28" s="101" t="s">
        <v>262</v>
      </c>
      <c r="E28" s="53" t="s">
        <v>67</v>
      </c>
      <c r="F28" s="53"/>
      <c r="G28" s="53" t="s">
        <v>133</v>
      </c>
      <c r="H28" s="52"/>
      <c r="I28" s="84" t="s">
        <v>132</v>
      </c>
      <c r="J28" s="5">
        <v>7.7546296296296304E-4</v>
      </c>
      <c r="K28" s="28">
        <v>7.5231481481481471E-4</v>
      </c>
      <c r="L28" s="29">
        <f t="shared" si="7"/>
        <v>7.5231481481481471E-4</v>
      </c>
      <c r="M28" s="32">
        <v>7</v>
      </c>
      <c r="N28" s="145">
        <v>5.1041666666666666E-3</v>
      </c>
      <c r="O28" s="32">
        <v>7</v>
      </c>
      <c r="P28" s="42">
        <v>3.1249999999999997E-3</v>
      </c>
      <c r="Q28" s="148">
        <v>8.6226851851851846E-3</v>
      </c>
      <c r="R28" s="148">
        <f t="shared" si="8"/>
        <v>5.4976851851851853E-3</v>
      </c>
      <c r="S28" s="43">
        <v>7</v>
      </c>
      <c r="T28" s="33">
        <f t="shared" si="9"/>
        <v>21</v>
      </c>
      <c r="U28" s="43">
        <v>7</v>
      </c>
    </row>
    <row r="29" spans="1:21" ht="17" x14ac:dyDescent="0.2">
      <c r="A29" s="2">
        <v>21</v>
      </c>
      <c r="B29" s="39" t="s">
        <v>31</v>
      </c>
      <c r="C29" s="52" t="s">
        <v>70</v>
      </c>
      <c r="D29" s="101" t="s">
        <v>84</v>
      </c>
      <c r="E29" s="53" t="s">
        <v>67</v>
      </c>
      <c r="F29" s="53">
        <v>2012</v>
      </c>
      <c r="G29" s="53" t="s">
        <v>133</v>
      </c>
      <c r="H29" s="52">
        <v>466301</v>
      </c>
      <c r="I29" s="84" t="s">
        <v>132</v>
      </c>
      <c r="J29" s="5">
        <v>7.8703703703703705E-4</v>
      </c>
      <c r="K29" s="28">
        <v>7.5231481481481471E-4</v>
      </c>
      <c r="L29" s="29">
        <f t="shared" si="7"/>
        <v>7.5231481481481471E-4</v>
      </c>
      <c r="M29" s="32">
        <v>7</v>
      </c>
      <c r="N29" s="145">
        <v>5.9375000000000009E-3</v>
      </c>
      <c r="O29" s="32">
        <v>9</v>
      </c>
      <c r="P29" s="42">
        <v>5.5555555555555558E-3</v>
      </c>
      <c r="Q29" s="148">
        <v>1.1087962962962964E-2</v>
      </c>
      <c r="R29" s="148">
        <f t="shared" si="8"/>
        <v>5.5324074074074086E-3</v>
      </c>
      <c r="S29" s="43">
        <v>8</v>
      </c>
      <c r="T29" s="33">
        <f t="shared" si="9"/>
        <v>24</v>
      </c>
      <c r="U29" s="43">
        <v>8</v>
      </c>
    </row>
    <row r="30" spans="1:21" ht="17" x14ac:dyDescent="0.2">
      <c r="A30" s="58">
        <v>24</v>
      </c>
      <c r="B30" s="59" t="s">
        <v>64</v>
      </c>
      <c r="C30" s="52" t="s">
        <v>205</v>
      </c>
      <c r="D30" s="101" t="s">
        <v>206</v>
      </c>
      <c r="E30" s="53" t="s">
        <v>67</v>
      </c>
      <c r="F30" s="53">
        <v>2012</v>
      </c>
      <c r="G30" s="53" t="s">
        <v>133</v>
      </c>
      <c r="H30" s="52">
        <v>461131</v>
      </c>
      <c r="I30" s="84" t="s">
        <v>132</v>
      </c>
      <c r="J30" s="5">
        <v>7.8703703703703705E-4</v>
      </c>
      <c r="K30" s="28"/>
      <c r="L30" s="29">
        <f t="shared" si="7"/>
        <v>7.8703703703703705E-4</v>
      </c>
      <c r="M30" s="32">
        <v>9</v>
      </c>
      <c r="N30" s="145">
        <v>5.9027777777777776E-3</v>
      </c>
      <c r="O30" s="32">
        <v>8</v>
      </c>
      <c r="P30" s="42">
        <v>6.9444444444444441E-3</v>
      </c>
      <c r="Q30" s="148">
        <v>1.3252314814814814E-2</v>
      </c>
      <c r="R30" s="148">
        <f t="shared" si="8"/>
        <v>6.3078703703703699E-3</v>
      </c>
      <c r="S30" s="43">
        <v>9</v>
      </c>
      <c r="T30" s="33">
        <f t="shared" si="9"/>
        <v>26</v>
      </c>
      <c r="U30" s="43">
        <v>9</v>
      </c>
    </row>
    <row r="31" spans="1:21" ht="17" x14ac:dyDescent="0.2">
      <c r="A31" s="58">
        <v>23</v>
      </c>
      <c r="B31" s="59" t="s">
        <v>64</v>
      </c>
      <c r="C31" s="52" t="s">
        <v>204</v>
      </c>
      <c r="D31" s="101" t="s">
        <v>83</v>
      </c>
      <c r="E31" s="53" t="s">
        <v>67</v>
      </c>
      <c r="F31" s="53">
        <v>2012</v>
      </c>
      <c r="G31" s="53" t="s">
        <v>133</v>
      </c>
      <c r="H31" s="52">
        <v>477559</v>
      </c>
      <c r="I31" s="84" t="s">
        <v>132</v>
      </c>
      <c r="J31" s="5">
        <v>9.4907407407407408E-4</v>
      </c>
      <c r="K31" s="28">
        <v>8.2175925925925917E-4</v>
      </c>
      <c r="L31" s="29">
        <f t="shared" si="7"/>
        <v>8.2175925925925917E-4</v>
      </c>
      <c r="M31" s="32">
        <v>10</v>
      </c>
      <c r="N31" s="145">
        <v>5.9722222222222225E-3</v>
      </c>
      <c r="O31" s="32">
        <v>10</v>
      </c>
      <c r="P31" s="86">
        <v>6.5972222222222222E-3</v>
      </c>
      <c r="Q31" s="149">
        <v>1.3611111111111114E-2</v>
      </c>
      <c r="R31" s="148">
        <f t="shared" si="8"/>
        <v>7.0138888888888916E-3</v>
      </c>
      <c r="S31" s="87">
        <v>10</v>
      </c>
      <c r="T31" s="33">
        <f t="shared" si="9"/>
        <v>30</v>
      </c>
      <c r="U31" s="87">
        <v>10</v>
      </c>
    </row>
    <row r="32" spans="1:21" x14ac:dyDescent="0.2">
      <c r="A32" s="6"/>
      <c r="B32" s="7"/>
      <c r="C32" s="7"/>
      <c r="D32" s="7"/>
      <c r="E32" s="18"/>
      <c r="F32" s="18"/>
      <c r="G32" s="19"/>
      <c r="H32" s="19"/>
      <c r="I32" s="19"/>
      <c r="J32" s="8"/>
      <c r="K32" s="27"/>
      <c r="L32" s="49"/>
      <c r="M32" s="31"/>
      <c r="N32" s="119"/>
      <c r="O32" s="31"/>
      <c r="P32" s="22"/>
      <c r="Q32" s="147"/>
      <c r="R32" s="147"/>
      <c r="S32" s="9"/>
      <c r="T32" s="85">
        <f t="shared" si="0"/>
        <v>0</v>
      </c>
      <c r="U32" s="9"/>
    </row>
    <row r="33" spans="1:21" x14ac:dyDescent="0.2">
      <c r="A33" s="2">
        <v>36</v>
      </c>
      <c r="B33" s="39" t="s">
        <v>31</v>
      </c>
      <c r="C33" s="107" t="s">
        <v>32</v>
      </c>
      <c r="D33" s="101" t="s">
        <v>46</v>
      </c>
      <c r="E33" s="53" t="s">
        <v>71</v>
      </c>
      <c r="F33" s="53">
        <v>2009</v>
      </c>
      <c r="G33" s="53" t="s">
        <v>155</v>
      </c>
      <c r="H33" s="52">
        <v>352369</v>
      </c>
      <c r="I33" s="84" t="s">
        <v>132</v>
      </c>
      <c r="J33" s="5">
        <v>4.9768518518518521E-4</v>
      </c>
      <c r="K33" s="28">
        <v>4.9768518518518521E-4</v>
      </c>
      <c r="L33" s="29">
        <f t="shared" ref="L33:L44" si="10">MIN(J33:K33)</f>
        <v>4.9768518518518521E-4</v>
      </c>
      <c r="M33" s="32">
        <v>1</v>
      </c>
      <c r="N33" s="145">
        <v>3.3564814814814811E-3</v>
      </c>
      <c r="O33" s="32">
        <v>2</v>
      </c>
      <c r="P33" s="42">
        <v>9.3750000000000101E-3</v>
      </c>
      <c r="Q33" s="148">
        <v>1.3379629629629628E-2</v>
      </c>
      <c r="R33" s="148">
        <f t="shared" ref="R33:R44" si="11">Q33-P33</f>
        <v>4.0046296296296184E-3</v>
      </c>
      <c r="S33" s="43">
        <v>1</v>
      </c>
      <c r="T33" s="33">
        <f t="shared" ref="T33:T44" si="12">S33+M33+O33</f>
        <v>4</v>
      </c>
      <c r="U33" s="43">
        <v>1</v>
      </c>
    </row>
    <row r="34" spans="1:21" x14ac:dyDescent="0.2">
      <c r="A34" s="2">
        <v>37</v>
      </c>
      <c r="B34" s="39" t="s">
        <v>31</v>
      </c>
      <c r="C34" s="107" t="s">
        <v>33</v>
      </c>
      <c r="D34" s="101" t="s">
        <v>215</v>
      </c>
      <c r="E34" s="53" t="s">
        <v>71</v>
      </c>
      <c r="F34" s="53">
        <v>2009</v>
      </c>
      <c r="G34" s="53" t="s">
        <v>155</v>
      </c>
      <c r="H34" s="52">
        <v>325827</v>
      </c>
      <c r="I34" s="84" t="s">
        <v>132</v>
      </c>
      <c r="J34" s="5">
        <v>5.3240740740740744E-4</v>
      </c>
      <c r="K34" s="28">
        <v>5.2083333333333333E-4</v>
      </c>
      <c r="L34" s="29">
        <f t="shared" si="10"/>
        <v>5.2083333333333333E-4</v>
      </c>
      <c r="M34" s="32">
        <v>2</v>
      </c>
      <c r="N34" s="145">
        <v>3.2986111111111111E-3</v>
      </c>
      <c r="O34" s="32">
        <v>1</v>
      </c>
      <c r="P34" s="42">
        <v>9.7222222222222293E-3</v>
      </c>
      <c r="Q34" s="148">
        <v>1.3796296296296298E-2</v>
      </c>
      <c r="R34" s="148">
        <f t="shared" si="11"/>
        <v>4.0740740740740685E-3</v>
      </c>
      <c r="S34" s="43">
        <v>2</v>
      </c>
      <c r="T34" s="33">
        <f t="shared" si="12"/>
        <v>5</v>
      </c>
      <c r="U34" s="43">
        <v>2</v>
      </c>
    </row>
    <row r="35" spans="1:21" ht="17" x14ac:dyDescent="0.2">
      <c r="A35" s="2">
        <v>41</v>
      </c>
      <c r="B35" s="39" t="s">
        <v>55</v>
      </c>
      <c r="C35" s="106" t="s">
        <v>36</v>
      </c>
      <c r="D35" s="101" t="s">
        <v>193</v>
      </c>
      <c r="E35" s="53" t="s">
        <v>71</v>
      </c>
      <c r="F35" s="53">
        <v>2009</v>
      </c>
      <c r="G35" s="53" t="s">
        <v>155</v>
      </c>
      <c r="H35" s="52">
        <v>459929</v>
      </c>
      <c r="I35" s="84" t="s">
        <v>132</v>
      </c>
      <c r="J35" s="5" t="s">
        <v>266</v>
      </c>
      <c r="K35" s="28">
        <v>5.3240740740740744E-4</v>
      </c>
      <c r="L35" s="29">
        <f t="shared" si="10"/>
        <v>5.3240740740740744E-4</v>
      </c>
      <c r="M35" s="32">
        <v>3</v>
      </c>
      <c r="N35" s="145">
        <v>3.4375E-3</v>
      </c>
      <c r="O35" s="32">
        <v>3</v>
      </c>
      <c r="P35" s="42">
        <v>1.0069444444444445E-2</v>
      </c>
      <c r="Q35" s="148">
        <v>1.4270833333333335E-2</v>
      </c>
      <c r="R35" s="148">
        <f t="shared" si="11"/>
        <v>4.2013888888888899E-3</v>
      </c>
      <c r="S35" s="43">
        <v>3</v>
      </c>
      <c r="T35" s="33">
        <f t="shared" si="12"/>
        <v>9</v>
      </c>
      <c r="U35" s="43">
        <v>3</v>
      </c>
    </row>
    <row r="36" spans="1:21" x14ac:dyDescent="0.2">
      <c r="A36" s="2">
        <v>39</v>
      </c>
      <c r="B36" s="39" t="s">
        <v>31</v>
      </c>
      <c r="C36" s="107" t="s">
        <v>69</v>
      </c>
      <c r="D36" s="101" t="s">
        <v>47</v>
      </c>
      <c r="E36" s="53" t="s">
        <v>71</v>
      </c>
      <c r="F36" s="53">
        <v>2009</v>
      </c>
      <c r="G36" s="53" t="s">
        <v>155</v>
      </c>
      <c r="H36" s="52">
        <v>430038</v>
      </c>
      <c r="I36" s="84" t="s">
        <v>132</v>
      </c>
      <c r="J36" s="5">
        <v>5.7870370370370378E-4</v>
      </c>
      <c r="K36" s="28">
        <v>5.6712962962962956E-4</v>
      </c>
      <c r="L36" s="29">
        <f t="shared" si="10"/>
        <v>5.6712962962962956E-4</v>
      </c>
      <c r="M36" s="32">
        <v>4</v>
      </c>
      <c r="N36" s="145">
        <v>3.5879629629629629E-3</v>
      </c>
      <c r="O36" s="32">
        <v>4</v>
      </c>
      <c r="P36" s="42">
        <v>1.2152777777777778E-2</v>
      </c>
      <c r="Q36" s="148">
        <v>1.6597222222222222E-2</v>
      </c>
      <c r="R36" s="148">
        <f t="shared" si="11"/>
        <v>4.4444444444444436E-3</v>
      </c>
      <c r="S36" s="43">
        <v>5</v>
      </c>
      <c r="T36" s="33">
        <f t="shared" si="12"/>
        <v>13</v>
      </c>
      <c r="U36" s="43">
        <v>4</v>
      </c>
    </row>
    <row r="37" spans="1:21" x14ac:dyDescent="0.2">
      <c r="A37" s="58">
        <v>32</v>
      </c>
      <c r="B37" s="39" t="s">
        <v>31</v>
      </c>
      <c r="C37" s="53" t="s">
        <v>34</v>
      </c>
      <c r="D37" s="101" t="s">
        <v>49</v>
      </c>
      <c r="E37" s="53" t="s">
        <v>71</v>
      </c>
      <c r="F37" s="53">
        <v>2010</v>
      </c>
      <c r="G37" s="53" t="s">
        <v>155</v>
      </c>
      <c r="H37" s="52">
        <v>377409</v>
      </c>
      <c r="I37" s="84" t="s">
        <v>132</v>
      </c>
      <c r="J37" s="5">
        <v>5.7870370370370378E-4</v>
      </c>
      <c r="K37" s="28">
        <v>5.7870370370370378E-4</v>
      </c>
      <c r="L37" s="29">
        <f t="shared" si="10"/>
        <v>5.7870370370370378E-4</v>
      </c>
      <c r="M37" s="32">
        <v>5</v>
      </c>
      <c r="N37" s="145">
        <v>3.6226851851851854E-3</v>
      </c>
      <c r="O37" s="32">
        <v>5</v>
      </c>
      <c r="P37" s="42">
        <v>7.9861111111111122E-3</v>
      </c>
      <c r="Q37" s="148">
        <v>1.2349537037037039E-2</v>
      </c>
      <c r="R37" s="148">
        <f t="shared" si="11"/>
        <v>4.3634259259259268E-3</v>
      </c>
      <c r="S37" s="43">
        <v>4</v>
      </c>
      <c r="T37" s="33">
        <f t="shared" si="12"/>
        <v>14</v>
      </c>
      <c r="U37" s="43">
        <v>5</v>
      </c>
    </row>
    <row r="38" spans="1:21" ht="17" x14ac:dyDescent="0.2">
      <c r="A38" s="2">
        <v>31</v>
      </c>
      <c r="B38" s="39" t="s">
        <v>169</v>
      </c>
      <c r="C38" s="52" t="s">
        <v>157</v>
      </c>
      <c r="D38" s="101" t="s">
        <v>158</v>
      </c>
      <c r="E38" s="53" t="s">
        <v>71</v>
      </c>
      <c r="F38" s="53">
        <v>2009</v>
      </c>
      <c r="G38" s="53" t="s">
        <v>155</v>
      </c>
      <c r="H38" s="52">
        <v>303298</v>
      </c>
      <c r="I38" s="84" t="s">
        <v>132</v>
      </c>
      <c r="J38" s="5">
        <v>6.4814814814814813E-4</v>
      </c>
      <c r="K38" s="28">
        <v>6.3657407407407402E-4</v>
      </c>
      <c r="L38" s="29">
        <f t="shared" si="10"/>
        <v>6.3657407407407402E-4</v>
      </c>
      <c r="M38" s="32">
        <v>7</v>
      </c>
      <c r="N38" s="145">
        <v>3.9814814814814817E-3</v>
      </c>
      <c r="O38" s="32">
        <v>6</v>
      </c>
      <c r="P38" s="42">
        <v>7.6388888888888886E-3</v>
      </c>
      <c r="Q38" s="148">
        <v>1.2222222222222223E-2</v>
      </c>
      <c r="R38" s="148">
        <f t="shared" si="11"/>
        <v>4.5833333333333342E-3</v>
      </c>
      <c r="S38" s="43">
        <v>7</v>
      </c>
      <c r="T38" s="33">
        <f t="shared" si="12"/>
        <v>20</v>
      </c>
      <c r="U38" s="43">
        <v>6</v>
      </c>
    </row>
    <row r="39" spans="1:21" x14ac:dyDescent="0.2">
      <c r="A39" s="2">
        <v>38</v>
      </c>
      <c r="B39" s="39" t="s">
        <v>31</v>
      </c>
      <c r="C39" s="107" t="s">
        <v>35</v>
      </c>
      <c r="D39" s="101" t="s">
        <v>48</v>
      </c>
      <c r="E39" s="53" t="s">
        <v>71</v>
      </c>
      <c r="F39" s="53">
        <v>2009</v>
      </c>
      <c r="G39" s="53" t="s">
        <v>155</v>
      </c>
      <c r="H39" s="52">
        <v>327612</v>
      </c>
      <c r="I39" s="84" t="s">
        <v>132</v>
      </c>
      <c r="J39" s="5">
        <v>5.7870370370370378E-4</v>
      </c>
      <c r="K39" s="28">
        <v>5.7870370370370378E-4</v>
      </c>
      <c r="L39" s="29">
        <f t="shared" si="10"/>
        <v>5.7870370370370378E-4</v>
      </c>
      <c r="M39" s="32">
        <v>5</v>
      </c>
      <c r="N39" s="145">
        <v>4.2476851851851851E-3</v>
      </c>
      <c r="O39" s="32">
        <v>9</v>
      </c>
      <c r="P39" s="42">
        <v>1.1805555555555555E-2</v>
      </c>
      <c r="Q39" s="148">
        <v>1.6608796296296299E-2</v>
      </c>
      <c r="R39" s="148">
        <f t="shared" si="11"/>
        <v>4.8032407407407433E-3</v>
      </c>
      <c r="S39" s="43">
        <v>8</v>
      </c>
      <c r="T39" s="33">
        <f t="shared" si="12"/>
        <v>22</v>
      </c>
      <c r="U39" s="43">
        <v>7</v>
      </c>
    </row>
    <row r="40" spans="1:21" ht="17" x14ac:dyDescent="0.2">
      <c r="A40" s="2">
        <v>42</v>
      </c>
      <c r="B40" s="39" t="s">
        <v>55</v>
      </c>
      <c r="C40" s="106" t="s">
        <v>59</v>
      </c>
      <c r="D40" s="101" t="s">
        <v>192</v>
      </c>
      <c r="E40" s="53" t="s">
        <v>71</v>
      </c>
      <c r="F40" s="53">
        <v>2009</v>
      </c>
      <c r="G40" s="53" t="s">
        <v>155</v>
      </c>
      <c r="H40" s="52">
        <v>463336</v>
      </c>
      <c r="I40" s="84" t="s">
        <v>132</v>
      </c>
      <c r="J40" s="5">
        <v>6.3657407407407402E-4</v>
      </c>
      <c r="K40" s="28">
        <v>6.5972222222222213E-4</v>
      </c>
      <c r="L40" s="29">
        <f t="shared" si="10"/>
        <v>6.3657407407407402E-4</v>
      </c>
      <c r="M40" s="32">
        <v>7</v>
      </c>
      <c r="N40" s="145">
        <v>4.3055555555555555E-3</v>
      </c>
      <c r="O40" s="32">
        <v>10</v>
      </c>
      <c r="P40" s="42">
        <v>1.0416666666666666E-2</v>
      </c>
      <c r="Q40" s="148">
        <v>1.4976851851851852E-2</v>
      </c>
      <c r="R40" s="148">
        <f t="shared" si="11"/>
        <v>4.5601851851851862E-3</v>
      </c>
      <c r="S40" s="43">
        <v>6</v>
      </c>
      <c r="T40" s="33">
        <f t="shared" si="12"/>
        <v>23</v>
      </c>
      <c r="U40" s="43">
        <v>8</v>
      </c>
    </row>
    <row r="41" spans="1:21" ht="17" x14ac:dyDescent="0.2">
      <c r="A41" s="58">
        <v>33</v>
      </c>
      <c r="B41" s="39" t="s">
        <v>55</v>
      </c>
      <c r="C41" s="52" t="s">
        <v>73</v>
      </c>
      <c r="D41" s="101" t="s">
        <v>74</v>
      </c>
      <c r="E41" s="53" t="s">
        <v>71</v>
      </c>
      <c r="F41" s="53">
        <v>2010</v>
      </c>
      <c r="G41" s="53" t="s">
        <v>155</v>
      </c>
      <c r="H41" s="52">
        <v>480775</v>
      </c>
      <c r="I41" s="84" t="s">
        <v>132</v>
      </c>
      <c r="J41" s="5">
        <v>6.9444444444444447E-4</v>
      </c>
      <c r="K41" s="28">
        <v>6.4814814814814813E-4</v>
      </c>
      <c r="L41" s="29">
        <f t="shared" si="10"/>
        <v>6.4814814814814813E-4</v>
      </c>
      <c r="M41" s="32">
        <v>10</v>
      </c>
      <c r="N41" s="145">
        <v>4.1782407407407402E-3</v>
      </c>
      <c r="O41" s="32">
        <v>7</v>
      </c>
      <c r="P41" s="42">
        <v>8.3333333333333297E-3</v>
      </c>
      <c r="Q41" s="148">
        <v>1.3136574074074077E-2</v>
      </c>
      <c r="R41" s="148">
        <f t="shared" si="11"/>
        <v>4.8032407407407468E-3</v>
      </c>
      <c r="S41" s="43">
        <v>8</v>
      </c>
      <c r="T41" s="33">
        <f t="shared" si="12"/>
        <v>25</v>
      </c>
      <c r="U41" s="43">
        <v>9</v>
      </c>
    </row>
    <row r="42" spans="1:21" ht="17" customHeight="1" x14ac:dyDescent="0.2">
      <c r="A42" s="58">
        <v>35</v>
      </c>
      <c r="B42" s="39" t="s">
        <v>55</v>
      </c>
      <c r="C42" s="52" t="s">
        <v>194</v>
      </c>
      <c r="D42" s="101" t="s">
        <v>195</v>
      </c>
      <c r="E42" s="53" t="s">
        <v>71</v>
      </c>
      <c r="F42" s="53">
        <v>2010</v>
      </c>
      <c r="G42" s="53" t="s">
        <v>155</v>
      </c>
      <c r="H42" s="52">
        <v>479978</v>
      </c>
      <c r="I42" s="84" t="s">
        <v>132</v>
      </c>
      <c r="J42" s="5">
        <v>6.7129629629629625E-4</v>
      </c>
      <c r="K42" s="28">
        <v>7.0601851851851847E-4</v>
      </c>
      <c r="L42" s="29">
        <f t="shared" si="10"/>
        <v>6.7129629629629625E-4</v>
      </c>
      <c r="M42" s="32">
        <v>11</v>
      </c>
      <c r="N42" s="145">
        <v>4.2361111111111106E-3</v>
      </c>
      <c r="O42" s="32">
        <v>8</v>
      </c>
      <c r="P42" s="42">
        <v>9.0277777777777804E-3</v>
      </c>
      <c r="Q42" s="148">
        <v>1.3923611111111111E-2</v>
      </c>
      <c r="R42" s="148">
        <f t="shared" si="11"/>
        <v>4.8958333333333302E-3</v>
      </c>
      <c r="S42" s="43">
        <v>10</v>
      </c>
      <c r="T42" s="33">
        <f t="shared" si="12"/>
        <v>29</v>
      </c>
      <c r="U42" s="43">
        <v>10</v>
      </c>
    </row>
    <row r="43" spans="1:21" ht="17" x14ac:dyDescent="0.2">
      <c r="A43" s="2">
        <v>43</v>
      </c>
      <c r="B43" s="39" t="s">
        <v>31</v>
      </c>
      <c r="C43" s="106" t="s">
        <v>52</v>
      </c>
      <c r="D43" s="101" t="s">
        <v>53</v>
      </c>
      <c r="E43" s="53" t="s">
        <v>71</v>
      </c>
      <c r="F43" s="53">
        <v>2010</v>
      </c>
      <c r="G43" s="53" t="s">
        <v>155</v>
      </c>
      <c r="H43" s="52">
        <v>479788</v>
      </c>
      <c r="I43" s="84" t="s">
        <v>132</v>
      </c>
      <c r="J43" s="5">
        <v>6.3657407407407402E-4</v>
      </c>
      <c r="K43" s="28">
        <v>6.5972222222222213E-4</v>
      </c>
      <c r="L43" s="29">
        <f t="shared" si="10"/>
        <v>6.3657407407407402E-4</v>
      </c>
      <c r="M43" s="32">
        <v>7</v>
      </c>
      <c r="N43" s="145">
        <v>4.386574074074074E-3</v>
      </c>
      <c r="O43" s="32">
        <v>11</v>
      </c>
      <c r="P43" s="42">
        <v>1.0763888888888891E-2</v>
      </c>
      <c r="Q43" s="148">
        <v>1.5706018518518518E-2</v>
      </c>
      <c r="R43" s="148">
        <f t="shared" si="11"/>
        <v>4.9421296296296279E-3</v>
      </c>
      <c r="S43" s="43">
        <v>11</v>
      </c>
      <c r="T43" s="33">
        <f t="shared" si="12"/>
        <v>29</v>
      </c>
      <c r="U43" s="43">
        <v>10</v>
      </c>
    </row>
    <row r="44" spans="1:21" ht="17" x14ac:dyDescent="0.2">
      <c r="A44" s="2">
        <v>34</v>
      </c>
      <c r="B44" s="39" t="s">
        <v>55</v>
      </c>
      <c r="C44" s="52" t="s">
        <v>75</v>
      </c>
      <c r="D44" s="101" t="s">
        <v>76</v>
      </c>
      <c r="E44" s="53" t="s">
        <v>71</v>
      </c>
      <c r="F44" s="53">
        <v>2010</v>
      </c>
      <c r="G44" s="53" t="s">
        <v>155</v>
      </c>
      <c r="H44" s="52">
        <v>479980</v>
      </c>
      <c r="I44" s="84" t="s">
        <v>132</v>
      </c>
      <c r="J44" s="5">
        <v>1.0185185185185186E-3</v>
      </c>
      <c r="K44" s="28">
        <v>8.2175925925925917E-4</v>
      </c>
      <c r="L44" s="29">
        <f t="shared" si="10"/>
        <v>8.2175925925925917E-4</v>
      </c>
      <c r="M44" s="32">
        <v>12</v>
      </c>
      <c r="N44" s="145">
        <v>4.6412037037037038E-3</v>
      </c>
      <c r="O44" s="32">
        <v>12</v>
      </c>
      <c r="P44" s="42">
        <v>8.6805555555555594E-3</v>
      </c>
      <c r="Q44" s="148">
        <v>1.4444444444444446E-2</v>
      </c>
      <c r="R44" s="148">
        <f t="shared" si="11"/>
        <v>5.7638888888888861E-3</v>
      </c>
      <c r="S44" s="43">
        <v>12</v>
      </c>
      <c r="T44" s="33">
        <f t="shared" si="12"/>
        <v>36</v>
      </c>
      <c r="U44" s="43">
        <v>12</v>
      </c>
    </row>
    <row r="45" spans="1:21" x14ac:dyDescent="0.2">
      <c r="A45" s="6"/>
      <c r="B45" s="7"/>
      <c r="C45" s="7"/>
      <c r="D45" s="7"/>
      <c r="E45" s="18"/>
      <c r="F45" s="18"/>
      <c r="G45" s="19"/>
      <c r="H45" s="19"/>
      <c r="I45" s="19"/>
      <c r="J45" s="8"/>
      <c r="K45" s="27"/>
      <c r="L45" s="49"/>
      <c r="M45" s="31"/>
      <c r="N45" s="119"/>
      <c r="O45" s="31"/>
      <c r="P45" s="22"/>
      <c r="Q45" s="147"/>
      <c r="R45" s="147"/>
      <c r="S45" s="9"/>
      <c r="T45" s="85">
        <f t="shared" ref="T45" si="13">S45+M45</f>
        <v>0</v>
      </c>
      <c r="U45" s="9"/>
    </row>
    <row r="46" spans="1:21" ht="17" x14ac:dyDescent="0.2">
      <c r="A46" s="2">
        <v>57</v>
      </c>
      <c r="B46" s="39" t="s">
        <v>189</v>
      </c>
      <c r="C46" s="105" t="s">
        <v>175</v>
      </c>
      <c r="D46" s="101" t="s">
        <v>176</v>
      </c>
      <c r="E46" s="53" t="s">
        <v>67</v>
      </c>
      <c r="F46" s="53">
        <v>2009</v>
      </c>
      <c r="G46" s="53" t="s">
        <v>155</v>
      </c>
      <c r="H46" s="83">
        <v>348521</v>
      </c>
      <c r="I46" s="84" t="s">
        <v>132</v>
      </c>
      <c r="J46" s="5">
        <v>4.8611111111111104E-4</v>
      </c>
      <c r="K46" s="28">
        <v>4.8611111111111104E-4</v>
      </c>
      <c r="L46" s="29">
        <f t="shared" ref="L46:L62" si="14">MIN(J46:K46)</f>
        <v>4.8611111111111104E-4</v>
      </c>
      <c r="M46" s="32">
        <v>2</v>
      </c>
      <c r="N46" s="5">
        <v>3.0092592592592588E-3</v>
      </c>
      <c r="O46" s="32">
        <v>1</v>
      </c>
      <c r="P46" s="42">
        <v>1.4583333333333332E-2</v>
      </c>
      <c r="Q46" s="148">
        <v>1.8171296296296297E-2</v>
      </c>
      <c r="R46" s="148">
        <f t="shared" ref="R46:R62" si="15">Q46-P46</f>
        <v>3.5879629629629647E-3</v>
      </c>
      <c r="S46" s="43">
        <v>1</v>
      </c>
      <c r="T46" s="33">
        <f t="shared" ref="T46:T62" si="16">S46+M46+O46</f>
        <v>4</v>
      </c>
      <c r="U46" s="43">
        <v>1</v>
      </c>
    </row>
    <row r="47" spans="1:21" ht="17" x14ac:dyDescent="0.2">
      <c r="A47" s="2">
        <v>56</v>
      </c>
      <c r="B47" s="39" t="s">
        <v>55</v>
      </c>
      <c r="C47" s="106" t="s">
        <v>61</v>
      </c>
      <c r="D47" s="101" t="s">
        <v>191</v>
      </c>
      <c r="E47" s="53" t="s">
        <v>67</v>
      </c>
      <c r="F47" s="53">
        <v>2009</v>
      </c>
      <c r="G47" s="53" t="s">
        <v>155</v>
      </c>
      <c r="H47" s="52">
        <v>328386</v>
      </c>
      <c r="I47" s="84" t="s">
        <v>132</v>
      </c>
      <c r="J47" s="5">
        <v>4.7453703703703704E-4</v>
      </c>
      <c r="K47" s="28">
        <v>4.8611111111111104E-4</v>
      </c>
      <c r="L47" s="29">
        <f t="shared" si="14"/>
        <v>4.7453703703703704E-4</v>
      </c>
      <c r="M47" s="32">
        <v>1</v>
      </c>
      <c r="N47" s="5">
        <v>3.0324074074074073E-3</v>
      </c>
      <c r="O47" s="32">
        <v>2</v>
      </c>
      <c r="P47" s="42">
        <v>1.3888888888888888E-2</v>
      </c>
      <c r="Q47" s="148">
        <v>1.7650462962962962E-2</v>
      </c>
      <c r="R47" s="148">
        <f t="shared" si="15"/>
        <v>3.7615740740740734E-3</v>
      </c>
      <c r="S47" s="43">
        <v>2</v>
      </c>
      <c r="T47" s="33">
        <f t="shared" si="16"/>
        <v>5</v>
      </c>
      <c r="U47" s="43">
        <v>2</v>
      </c>
    </row>
    <row r="48" spans="1:21" ht="17" x14ac:dyDescent="0.2">
      <c r="A48" s="2">
        <v>54</v>
      </c>
      <c r="B48" s="39" t="s">
        <v>55</v>
      </c>
      <c r="C48" s="106" t="s">
        <v>37</v>
      </c>
      <c r="D48" s="101" t="s">
        <v>56</v>
      </c>
      <c r="E48" s="53" t="s">
        <v>67</v>
      </c>
      <c r="F48" s="53">
        <v>2010</v>
      </c>
      <c r="G48" s="53" t="s">
        <v>155</v>
      </c>
      <c r="H48" s="52">
        <v>347255</v>
      </c>
      <c r="I48" s="84" t="s">
        <v>132</v>
      </c>
      <c r="J48" s="5">
        <v>5.0925925925925921E-4</v>
      </c>
      <c r="K48" s="28">
        <v>5.0925925925925921E-4</v>
      </c>
      <c r="L48" s="29">
        <f t="shared" si="14"/>
        <v>5.0925925925925921E-4</v>
      </c>
      <c r="M48" s="32">
        <v>3</v>
      </c>
      <c r="N48" s="5">
        <v>3.3333333333333335E-3</v>
      </c>
      <c r="O48" s="32">
        <v>3</v>
      </c>
      <c r="P48" s="42">
        <v>1.2847222222222223E-2</v>
      </c>
      <c r="Q48" s="148">
        <v>1.6701388888888887E-2</v>
      </c>
      <c r="R48" s="148">
        <f t="shared" si="15"/>
        <v>3.8541666666666637E-3</v>
      </c>
      <c r="S48" s="43">
        <v>3</v>
      </c>
      <c r="T48" s="33">
        <f t="shared" si="16"/>
        <v>9</v>
      </c>
      <c r="U48" s="43">
        <v>3</v>
      </c>
    </row>
    <row r="49" spans="1:21" ht="17" x14ac:dyDescent="0.2">
      <c r="A49" s="58">
        <v>67</v>
      </c>
      <c r="B49" s="39" t="s">
        <v>55</v>
      </c>
      <c r="C49" s="52" t="s">
        <v>38</v>
      </c>
      <c r="D49" s="101" t="s">
        <v>60</v>
      </c>
      <c r="E49" s="53" t="s">
        <v>67</v>
      </c>
      <c r="F49" s="53">
        <v>2009</v>
      </c>
      <c r="G49" s="53" t="s">
        <v>155</v>
      </c>
      <c r="H49" s="52">
        <v>459927</v>
      </c>
      <c r="I49" s="84" t="s">
        <v>132</v>
      </c>
      <c r="J49" s="96">
        <v>5.4398148148148144E-4</v>
      </c>
      <c r="K49" s="97">
        <v>5.2083333333333333E-4</v>
      </c>
      <c r="L49" s="118">
        <f t="shared" si="14"/>
        <v>5.2083333333333333E-4</v>
      </c>
      <c r="M49" s="98">
        <v>4</v>
      </c>
      <c r="N49" s="5">
        <v>3.425925925925926E-3</v>
      </c>
      <c r="O49" s="98">
        <v>4</v>
      </c>
      <c r="P49" s="42">
        <v>1.7013888888888901E-2</v>
      </c>
      <c r="Q49" s="150">
        <v>2.1134259259259259E-2</v>
      </c>
      <c r="R49" s="148">
        <f t="shared" si="15"/>
        <v>4.1203703703703576E-3</v>
      </c>
      <c r="S49" s="62">
        <v>4</v>
      </c>
      <c r="T49" s="33">
        <f t="shared" si="16"/>
        <v>12</v>
      </c>
      <c r="U49" s="62">
        <v>4</v>
      </c>
    </row>
    <row r="50" spans="1:21" ht="17" x14ac:dyDescent="0.2">
      <c r="A50" s="2">
        <v>63</v>
      </c>
      <c r="B50" s="39" t="s">
        <v>169</v>
      </c>
      <c r="C50" s="52" t="s">
        <v>159</v>
      </c>
      <c r="D50" s="101" t="s">
        <v>160</v>
      </c>
      <c r="E50" s="53" t="s">
        <v>67</v>
      </c>
      <c r="F50" s="53">
        <v>2009</v>
      </c>
      <c r="G50" s="53" t="s">
        <v>155</v>
      </c>
      <c r="H50" s="52">
        <v>418288</v>
      </c>
      <c r="I50" s="84" t="s">
        <v>132</v>
      </c>
      <c r="J50" s="5">
        <v>5.6712962962962956E-4</v>
      </c>
      <c r="K50" s="28">
        <v>5.7870370370370378E-4</v>
      </c>
      <c r="L50" s="29">
        <f t="shared" si="14"/>
        <v>5.6712962962962956E-4</v>
      </c>
      <c r="M50" s="32">
        <v>6</v>
      </c>
      <c r="N50" s="5">
        <v>3.6226851851851854E-3</v>
      </c>
      <c r="O50" s="32">
        <v>5</v>
      </c>
      <c r="P50" s="42">
        <v>1.5972222222222224E-2</v>
      </c>
      <c r="Q50" s="148">
        <v>2.0162037037037037E-2</v>
      </c>
      <c r="R50" s="148">
        <f t="shared" si="15"/>
        <v>4.1898148148148129E-3</v>
      </c>
      <c r="S50" s="43">
        <v>5</v>
      </c>
      <c r="T50" s="33">
        <f t="shared" si="16"/>
        <v>16</v>
      </c>
      <c r="U50" s="43">
        <v>5</v>
      </c>
    </row>
    <row r="51" spans="1:21" ht="17" x14ac:dyDescent="0.2">
      <c r="A51" s="2">
        <v>60</v>
      </c>
      <c r="B51" s="39" t="s">
        <v>189</v>
      </c>
      <c r="C51" s="83" t="s">
        <v>183</v>
      </c>
      <c r="D51" s="101" t="s">
        <v>184</v>
      </c>
      <c r="E51" s="53" t="s">
        <v>67</v>
      </c>
      <c r="F51" s="53">
        <v>2010</v>
      </c>
      <c r="G51" s="53" t="s">
        <v>155</v>
      </c>
      <c r="H51" s="83">
        <v>348520</v>
      </c>
      <c r="I51" s="84" t="s">
        <v>132</v>
      </c>
      <c r="J51" s="5">
        <v>6.2500000000000001E-4</v>
      </c>
      <c r="K51" s="28">
        <v>5.9027777777777778E-4</v>
      </c>
      <c r="L51" s="29">
        <f t="shared" si="14"/>
        <v>5.9027777777777778E-4</v>
      </c>
      <c r="M51" s="32">
        <v>8</v>
      </c>
      <c r="N51" s="5">
        <v>3.6805555555555554E-3</v>
      </c>
      <c r="O51" s="32">
        <v>6</v>
      </c>
      <c r="P51" s="42">
        <v>1.5625E-2</v>
      </c>
      <c r="Q51" s="148">
        <v>1.9884259259259258E-2</v>
      </c>
      <c r="R51" s="148">
        <f t="shared" si="15"/>
        <v>4.2592592592592578E-3</v>
      </c>
      <c r="S51" s="43">
        <v>6</v>
      </c>
      <c r="T51" s="33">
        <f t="shared" si="16"/>
        <v>20</v>
      </c>
      <c r="U51" s="43">
        <v>6</v>
      </c>
    </row>
    <row r="52" spans="1:21" ht="17" x14ac:dyDescent="0.2">
      <c r="A52" s="2">
        <v>55</v>
      </c>
      <c r="B52" s="39" t="s">
        <v>189</v>
      </c>
      <c r="C52" s="105" t="s">
        <v>181</v>
      </c>
      <c r="D52" s="101" t="s">
        <v>182</v>
      </c>
      <c r="E52" s="53" t="s">
        <v>67</v>
      </c>
      <c r="F52" s="53">
        <v>2009</v>
      </c>
      <c r="G52" s="53" t="s">
        <v>155</v>
      </c>
      <c r="H52" s="83">
        <v>479419</v>
      </c>
      <c r="I52" s="84" t="s">
        <v>132</v>
      </c>
      <c r="J52" s="5">
        <v>5.7870370370370378E-4</v>
      </c>
      <c r="K52" s="28">
        <v>6.018518518518519E-4</v>
      </c>
      <c r="L52" s="29">
        <f t="shared" si="14"/>
        <v>5.7870370370370378E-4</v>
      </c>
      <c r="M52" s="32">
        <v>7</v>
      </c>
      <c r="N52" s="5">
        <v>3.9814814814814817E-3</v>
      </c>
      <c r="O52" s="32">
        <v>7</v>
      </c>
      <c r="P52" s="42">
        <v>1.4236111111111111E-2</v>
      </c>
      <c r="Q52" s="148">
        <v>1.8668981481481481E-2</v>
      </c>
      <c r="R52" s="148">
        <f t="shared" si="15"/>
        <v>4.43287037037037E-3</v>
      </c>
      <c r="S52" s="43">
        <v>8</v>
      </c>
      <c r="T52" s="33">
        <f t="shared" si="16"/>
        <v>22</v>
      </c>
      <c r="U52" s="43">
        <v>7</v>
      </c>
    </row>
    <row r="53" spans="1:21" ht="17" x14ac:dyDescent="0.2">
      <c r="A53" s="2">
        <v>52</v>
      </c>
      <c r="B53" s="39" t="s">
        <v>31</v>
      </c>
      <c r="C53" s="106" t="s">
        <v>54</v>
      </c>
      <c r="D53" s="101" t="s">
        <v>130</v>
      </c>
      <c r="E53" s="53" t="s">
        <v>67</v>
      </c>
      <c r="F53" s="53">
        <v>2009</v>
      </c>
      <c r="G53" s="53" t="s">
        <v>155</v>
      </c>
      <c r="H53" s="52">
        <v>466290</v>
      </c>
      <c r="I53" s="84" t="s">
        <v>132</v>
      </c>
      <c r="J53" s="5">
        <v>5.4398148148148144E-4</v>
      </c>
      <c r="K53" s="28">
        <v>6.3657407407407402E-4</v>
      </c>
      <c r="L53" s="29">
        <f t="shared" si="14"/>
        <v>5.4398148148148144E-4</v>
      </c>
      <c r="M53" s="32">
        <v>5</v>
      </c>
      <c r="N53" s="5">
        <v>4.1203703703703706E-3</v>
      </c>
      <c r="O53" s="32">
        <v>9</v>
      </c>
      <c r="P53" s="42">
        <v>1.2499999999999999E-2</v>
      </c>
      <c r="Q53" s="148">
        <v>1.726851851851852E-2</v>
      </c>
      <c r="R53" s="148">
        <f t="shared" si="15"/>
        <v>4.7685185185185209E-3</v>
      </c>
      <c r="S53" s="43">
        <v>10</v>
      </c>
      <c r="T53" s="33">
        <f t="shared" si="16"/>
        <v>24</v>
      </c>
      <c r="U53" s="43">
        <v>8</v>
      </c>
    </row>
    <row r="54" spans="1:21" ht="17" x14ac:dyDescent="0.2">
      <c r="A54" s="58">
        <v>53</v>
      </c>
      <c r="B54" s="39" t="s">
        <v>55</v>
      </c>
      <c r="C54" s="106" t="s">
        <v>198</v>
      </c>
      <c r="D54" s="101" t="s">
        <v>57</v>
      </c>
      <c r="E54" s="53" t="s">
        <v>67</v>
      </c>
      <c r="F54" s="53">
        <v>2009</v>
      </c>
      <c r="G54" s="53" t="s">
        <v>155</v>
      </c>
      <c r="H54" s="52">
        <v>470728</v>
      </c>
      <c r="I54" s="84" t="s">
        <v>132</v>
      </c>
      <c r="J54" s="5">
        <v>6.018518518518519E-4</v>
      </c>
      <c r="K54" s="28">
        <v>6.134259259259259E-4</v>
      </c>
      <c r="L54" s="29">
        <f t="shared" si="14"/>
        <v>6.018518518518519E-4</v>
      </c>
      <c r="M54" s="32">
        <v>9</v>
      </c>
      <c r="N54" s="5">
        <v>4.0856481481481481E-3</v>
      </c>
      <c r="O54" s="32">
        <v>8</v>
      </c>
      <c r="P54" s="42">
        <v>1.3541666666666667E-2</v>
      </c>
      <c r="Q54" s="148">
        <v>1.8090277777777778E-2</v>
      </c>
      <c r="R54" s="148">
        <f t="shared" si="15"/>
        <v>4.5486111111111109E-3</v>
      </c>
      <c r="S54" s="43">
        <v>9</v>
      </c>
      <c r="T54" s="33">
        <f t="shared" si="16"/>
        <v>26</v>
      </c>
      <c r="U54" s="43">
        <v>9</v>
      </c>
    </row>
    <row r="55" spans="1:21" ht="17" x14ac:dyDescent="0.2">
      <c r="A55" s="143">
        <v>23</v>
      </c>
      <c r="B55" s="39" t="s">
        <v>39</v>
      </c>
      <c r="C55" s="106" t="s">
        <v>263</v>
      </c>
      <c r="D55" s="101" t="s">
        <v>264</v>
      </c>
      <c r="E55" s="53" t="s">
        <v>67</v>
      </c>
      <c r="F55" s="53"/>
      <c r="G55" s="53" t="s">
        <v>155</v>
      </c>
      <c r="H55" s="52"/>
      <c r="I55" s="84" t="s">
        <v>132</v>
      </c>
      <c r="J55" s="5">
        <v>7.0601851851851847E-4</v>
      </c>
      <c r="K55" s="28">
        <v>6.4814814814814813E-4</v>
      </c>
      <c r="L55" s="29">
        <f t="shared" si="14"/>
        <v>6.4814814814814813E-4</v>
      </c>
      <c r="M55" s="32">
        <v>11</v>
      </c>
      <c r="N55" s="5">
        <v>4.2708333333333339E-3</v>
      </c>
      <c r="O55" s="32">
        <v>10</v>
      </c>
      <c r="P55" s="42">
        <v>1.1458333333333334E-2</v>
      </c>
      <c r="Q55" s="148">
        <v>1.5856481481481482E-2</v>
      </c>
      <c r="R55" s="148">
        <f t="shared" si="15"/>
        <v>4.3981481481481476E-3</v>
      </c>
      <c r="S55" s="43">
        <v>7</v>
      </c>
      <c r="T55" s="33">
        <f t="shared" si="16"/>
        <v>28</v>
      </c>
      <c r="U55" s="43">
        <v>10</v>
      </c>
    </row>
    <row r="56" spans="1:21" ht="17" x14ac:dyDescent="0.2">
      <c r="A56" s="58">
        <v>72</v>
      </c>
      <c r="B56" s="39" t="s">
        <v>55</v>
      </c>
      <c r="C56" s="52" t="s">
        <v>82</v>
      </c>
      <c r="D56" s="101" t="s">
        <v>81</v>
      </c>
      <c r="E56" s="53" t="s">
        <v>67</v>
      </c>
      <c r="F56" s="53">
        <v>2010</v>
      </c>
      <c r="G56" s="53" t="s">
        <v>155</v>
      </c>
      <c r="H56" s="52">
        <v>479981</v>
      </c>
      <c r="I56" s="84" t="s">
        <v>132</v>
      </c>
      <c r="J56" s="5">
        <v>6.9444444444444447E-4</v>
      </c>
      <c r="K56" s="28">
        <v>6.4814814814814813E-4</v>
      </c>
      <c r="L56" s="29">
        <f t="shared" si="14"/>
        <v>6.4814814814814813E-4</v>
      </c>
      <c r="M56" s="32">
        <v>11</v>
      </c>
      <c r="N56" s="5">
        <v>4.8148148148148152E-3</v>
      </c>
      <c r="O56" s="32">
        <v>12</v>
      </c>
      <c r="P56" s="42">
        <v>1.8402777777777778E-2</v>
      </c>
      <c r="Q56" s="148">
        <v>2.3252314814814812E-2</v>
      </c>
      <c r="R56" s="148">
        <f t="shared" si="15"/>
        <v>4.8495370370370341E-3</v>
      </c>
      <c r="S56" s="43">
        <v>11</v>
      </c>
      <c r="T56" s="33">
        <f t="shared" si="16"/>
        <v>34</v>
      </c>
      <c r="U56" s="43">
        <v>11</v>
      </c>
    </row>
    <row r="57" spans="1:21" ht="17" x14ac:dyDescent="0.2">
      <c r="A57" s="2">
        <v>64</v>
      </c>
      <c r="B57" s="39" t="s">
        <v>169</v>
      </c>
      <c r="C57" s="52" t="s">
        <v>163</v>
      </c>
      <c r="D57" s="101" t="s">
        <v>164</v>
      </c>
      <c r="E57" s="53" t="s">
        <v>67</v>
      </c>
      <c r="F57" s="53">
        <v>2009</v>
      </c>
      <c r="G57" s="53" t="s">
        <v>155</v>
      </c>
      <c r="H57" s="52">
        <v>476942</v>
      </c>
      <c r="I57" s="84" t="s">
        <v>132</v>
      </c>
      <c r="J57" s="5">
        <v>6.018518518518519E-4</v>
      </c>
      <c r="K57" s="28">
        <v>6.3657407407407402E-4</v>
      </c>
      <c r="L57" s="29">
        <f t="shared" si="14"/>
        <v>6.018518518518519E-4</v>
      </c>
      <c r="M57" s="32">
        <v>9</v>
      </c>
      <c r="N57" s="5">
        <v>5.9606481481481489E-3</v>
      </c>
      <c r="O57" s="32">
        <v>16</v>
      </c>
      <c r="P57" s="42">
        <v>1.63194444444444E-2</v>
      </c>
      <c r="Q57" s="148">
        <v>2.1261574074074075E-2</v>
      </c>
      <c r="R57" s="148">
        <f t="shared" si="15"/>
        <v>4.9421296296296748E-3</v>
      </c>
      <c r="S57" s="43">
        <v>12</v>
      </c>
      <c r="T57" s="33">
        <f t="shared" si="16"/>
        <v>37</v>
      </c>
      <c r="U57" s="43">
        <v>12</v>
      </c>
    </row>
    <row r="58" spans="1:21" ht="17" x14ac:dyDescent="0.2">
      <c r="A58" s="2">
        <v>71</v>
      </c>
      <c r="B58" s="39" t="s">
        <v>169</v>
      </c>
      <c r="C58" s="52" t="s">
        <v>165</v>
      </c>
      <c r="D58" s="101" t="s">
        <v>166</v>
      </c>
      <c r="E58" s="53" t="s">
        <v>67</v>
      </c>
      <c r="F58" s="53">
        <v>2009</v>
      </c>
      <c r="G58" s="53" t="s">
        <v>155</v>
      </c>
      <c r="H58" s="52">
        <v>499673</v>
      </c>
      <c r="I58" s="84" t="s">
        <v>132</v>
      </c>
      <c r="J58" s="5">
        <v>6.7129629629629625E-4</v>
      </c>
      <c r="K58" s="28">
        <v>6.7129629629629625E-4</v>
      </c>
      <c r="L58" s="29">
        <f t="shared" si="14"/>
        <v>6.7129629629629625E-4</v>
      </c>
      <c r="M58" s="32">
        <v>13</v>
      </c>
      <c r="N58" s="5">
        <v>4.3055555555555555E-3</v>
      </c>
      <c r="O58" s="32">
        <v>11</v>
      </c>
      <c r="P58" s="42">
        <v>1.8055555555555557E-2</v>
      </c>
      <c r="Q58" s="148">
        <v>2.4895833333333336E-2</v>
      </c>
      <c r="R58" s="148">
        <f t="shared" si="15"/>
        <v>6.8402777777777785E-3</v>
      </c>
      <c r="S58" s="43">
        <v>17</v>
      </c>
      <c r="T58" s="33">
        <f t="shared" si="16"/>
        <v>41</v>
      </c>
      <c r="U58" s="43">
        <v>13</v>
      </c>
    </row>
    <row r="59" spans="1:21" ht="17" x14ac:dyDescent="0.2">
      <c r="A59" s="2">
        <v>59</v>
      </c>
      <c r="B59" s="39" t="s">
        <v>189</v>
      </c>
      <c r="C59" s="83" t="s">
        <v>185</v>
      </c>
      <c r="D59" s="101" t="s">
        <v>186</v>
      </c>
      <c r="E59" s="53" t="s">
        <v>67</v>
      </c>
      <c r="F59" s="53">
        <v>2009</v>
      </c>
      <c r="G59" s="53" t="s">
        <v>155</v>
      </c>
      <c r="H59" s="83">
        <v>457544</v>
      </c>
      <c r="I59" s="84" t="s">
        <v>132</v>
      </c>
      <c r="J59" s="5">
        <v>7.8703703703703705E-4</v>
      </c>
      <c r="K59" s="28">
        <v>7.9861111111111105E-4</v>
      </c>
      <c r="L59" s="29">
        <f t="shared" si="14"/>
        <v>7.8703703703703705E-4</v>
      </c>
      <c r="M59" s="32">
        <v>17</v>
      </c>
      <c r="N59" s="5">
        <v>4.9768518518518521E-3</v>
      </c>
      <c r="O59" s="32">
        <v>13</v>
      </c>
      <c r="P59" s="42">
        <v>1.5277777777777777E-2</v>
      </c>
      <c r="Q59" s="148">
        <v>2.0300925925925927E-2</v>
      </c>
      <c r="R59" s="148">
        <f t="shared" si="15"/>
        <v>5.0231481481481498E-3</v>
      </c>
      <c r="S59" s="43">
        <v>13</v>
      </c>
      <c r="T59" s="33">
        <f t="shared" si="16"/>
        <v>43</v>
      </c>
      <c r="U59" s="43">
        <v>14</v>
      </c>
    </row>
    <row r="60" spans="1:21" ht="17" x14ac:dyDescent="0.2">
      <c r="A60" s="2">
        <v>58</v>
      </c>
      <c r="B60" s="59" t="s">
        <v>8</v>
      </c>
      <c r="C60" s="52" t="s">
        <v>210</v>
      </c>
      <c r="D60" s="101" t="s">
        <v>211</v>
      </c>
      <c r="E60" s="50" t="s">
        <v>67</v>
      </c>
      <c r="F60" s="50">
        <v>2009</v>
      </c>
      <c r="G60" s="50" t="s">
        <v>155</v>
      </c>
      <c r="H60" s="51">
        <v>485579</v>
      </c>
      <c r="I60" s="84" t="s">
        <v>132</v>
      </c>
      <c r="J60" s="5">
        <v>6.8287037037037025E-4</v>
      </c>
      <c r="K60" s="28">
        <v>8.564814814814815E-4</v>
      </c>
      <c r="L60" s="29">
        <f t="shared" si="14"/>
        <v>6.8287037037037025E-4</v>
      </c>
      <c r="M60" s="32">
        <v>14</v>
      </c>
      <c r="N60" s="5">
        <v>5.1504629629629635E-3</v>
      </c>
      <c r="O60" s="32">
        <v>15</v>
      </c>
      <c r="P60" s="42">
        <v>1.4930555555555556E-2</v>
      </c>
      <c r="Q60" s="148">
        <v>2.0081018518518519E-2</v>
      </c>
      <c r="R60" s="148">
        <f t="shared" si="15"/>
        <v>5.1504629629629626E-3</v>
      </c>
      <c r="S60" s="43">
        <v>14</v>
      </c>
      <c r="T60" s="33">
        <f t="shared" si="16"/>
        <v>43</v>
      </c>
      <c r="U60" s="43">
        <v>14</v>
      </c>
    </row>
    <row r="61" spans="1:21" x14ac:dyDescent="0.2">
      <c r="A61" s="58">
        <v>69</v>
      </c>
      <c r="B61" s="39" t="s">
        <v>55</v>
      </c>
      <c r="C61" s="53" t="s">
        <v>77</v>
      </c>
      <c r="D61" s="101" t="s">
        <v>78</v>
      </c>
      <c r="E61" s="53" t="s">
        <v>67</v>
      </c>
      <c r="F61" s="53">
        <v>2010</v>
      </c>
      <c r="G61" s="53" t="s">
        <v>155</v>
      </c>
      <c r="H61" s="53">
        <v>479982</v>
      </c>
      <c r="I61" s="84" t="s">
        <v>132</v>
      </c>
      <c r="J61" s="5">
        <v>7.407407407407407E-4</v>
      </c>
      <c r="K61" s="28">
        <v>7.0601851851851847E-4</v>
      </c>
      <c r="L61" s="29">
        <f t="shared" si="14"/>
        <v>7.0601851851851847E-4</v>
      </c>
      <c r="M61" s="32">
        <v>16</v>
      </c>
      <c r="N61" s="5">
        <v>5.1273148148148146E-3</v>
      </c>
      <c r="O61" s="32">
        <v>14</v>
      </c>
      <c r="P61" s="42">
        <v>1.7708333333333333E-2</v>
      </c>
      <c r="Q61" s="148">
        <v>2.3194444444444445E-2</v>
      </c>
      <c r="R61" s="148">
        <f t="shared" si="15"/>
        <v>5.4861111111111117E-3</v>
      </c>
      <c r="S61" s="43">
        <v>15</v>
      </c>
      <c r="T61" s="33">
        <f t="shared" si="16"/>
        <v>45</v>
      </c>
      <c r="U61" s="43">
        <v>16</v>
      </c>
    </row>
    <row r="62" spans="1:21" x14ac:dyDescent="0.2">
      <c r="A62" s="58">
        <v>66</v>
      </c>
      <c r="B62" s="39" t="s">
        <v>55</v>
      </c>
      <c r="C62" s="53" t="s">
        <v>200</v>
      </c>
      <c r="D62" s="101" t="s">
        <v>201</v>
      </c>
      <c r="E62" s="53" t="s">
        <v>67</v>
      </c>
      <c r="F62" s="53">
        <v>2010</v>
      </c>
      <c r="G62" s="53" t="s">
        <v>155</v>
      </c>
      <c r="H62" s="53">
        <v>463782</v>
      </c>
      <c r="I62" s="84" t="s">
        <v>132</v>
      </c>
      <c r="J62" s="5">
        <v>8.449074074074075E-4</v>
      </c>
      <c r="K62" s="28">
        <v>6.8287037037037025E-4</v>
      </c>
      <c r="L62" s="29">
        <f t="shared" si="14"/>
        <v>6.8287037037037025E-4</v>
      </c>
      <c r="M62" s="32">
        <v>14</v>
      </c>
      <c r="N62" s="5">
        <v>5.0925925925925921E-3</v>
      </c>
      <c r="O62" s="32">
        <v>17</v>
      </c>
      <c r="P62" s="42">
        <v>1.6666666666666666E-2</v>
      </c>
      <c r="Q62" s="148">
        <v>2.2337962962962962E-2</v>
      </c>
      <c r="R62" s="148">
        <f t="shared" si="15"/>
        <v>5.6712962962962958E-3</v>
      </c>
      <c r="S62" s="43">
        <v>16</v>
      </c>
      <c r="T62" s="33">
        <f t="shared" si="16"/>
        <v>47</v>
      </c>
      <c r="U62" s="43">
        <v>17</v>
      </c>
    </row>
    <row r="63" spans="1:21" x14ac:dyDescent="0.2">
      <c r="A63" s="6"/>
      <c r="B63" s="7"/>
      <c r="C63" s="7"/>
      <c r="D63" s="7"/>
      <c r="E63" s="18"/>
      <c r="F63" s="18"/>
      <c r="G63" s="19"/>
      <c r="H63" s="19"/>
      <c r="I63" s="19"/>
      <c r="J63" s="8"/>
      <c r="K63" s="27"/>
      <c r="L63" s="27"/>
      <c r="M63" s="31"/>
      <c r="N63" s="119"/>
      <c r="O63" s="31"/>
      <c r="P63" s="22"/>
      <c r="Q63" s="147"/>
      <c r="R63" s="147"/>
      <c r="S63" s="9"/>
      <c r="T63" s="85">
        <f t="shared" ref="T63:T69" si="17">S63+M63</f>
        <v>0</v>
      </c>
      <c r="U63" s="9"/>
    </row>
    <row r="64" spans="1:21" ht="17" x14ac:dyDescent="0.2">
      <c r="A64" s="2">
        <v>80</v>
      </c>
      <c r="B64" s="39" t="s">
        <v>55</v>
      </c>
      <c r="C64" s="52" t="s">
        <v>37</v>
      </c>
      <c r="D64" s="101" t="s">
        <v>190</v>
      </c>
      <c r="E64" s="53" t="s">
        <v>67</v>
      </c>
      <c r="F64" s="53">
        <v>2013</v>
      </c>
      <c r="G64" s="53" t="s">
        <v>156</v>
      </c>
      <c r="H64" s="52">
        <v>430538</v>
      </c>
      <c r="I64" s="84" t="s">
        <v>132</v>
      </c>
      <c r="J64" s="5">
        <v>5.7870370370370378E-4</v>
      </c>
      <c r="K64" s="28">
        <v>5.5555555555555556E-4</v>
      </c>
      <c r="L64" s="88">
        <f>MIN(J64:K64)</f>
        <v>5.5555555555555556E-4</v>
      </c>
      <c r="M64" s="89">
        <v>1</v>
      </c>
      <c r="N64" s="5">
        <v>3.7615740740740739E-3</v>
      </c>
      <c r="O64" s="89">
        <v>1</v>
      </c>
      <c r="P64" s="42">
        <v>1.909722222222222E-2</v>
      </c>
      <c r="Q64" s="148">
        <v>2.3483796296296298E-2</v>
      </c>
      <c r="R64" s="148">
        <f>Q64-P64</f>
        <v>4.3865740740740775E-3</v>
      </c>
      <c r="S64" s="43">
        <v>1</v>
      </c>
      <c r="T64" s="33">
        <f>S64+M64+O64</f>
        <v>3</v>
      </c>
      <c r="U64" s="62">
        <v>1</v>
      </c>
    </row>
    <row r="65" spans="1:21" ht="17" x14ac:dyDescent="0.2">
      <c r="A65" s="2">
        <v>79</v>
      </c>
      <c r="B65" s="39" t="s">
        <v>31</v>
      </c>
      <c r="C65" s="52" t="s">
        <v>50</v>
      </c>
      <c r="D65" s="101" t="s">
        <v>51</v>
      </c>
      <c r="E65" s="53" t="s">
        <v>67</v>
      </c>
      <c r="F65" s="53">
        <v>2013</v>
      </c>
      <c r="G65" s="53" t="s">
        <v>156</v>
      </c>
      <c r="H65" s="52">
        <v>466292</v>
      </c>
      <c r="I65" s="84" t="s">
        <v>132</v>
      </c>
      <c r="J65" s="5">
        <v>6.2500000000000001E-4</v>
      </c>
      <c r="K65" s="28">
        <v>6.4814814814814813E-4</v>
      </c>
      <c r="L65" s="153">
        <f>MIN(J65:K65)</f>
        <v>6.2500000000000001E-4</v>
      </c>
      <c r="M65" s="89">
        <v>2</v>
      </c>
      <c r="N65" s="5">
        <v>4.7800925925925919E-3</v>
      </c>
      <c r="O65" s="89">
        <v>3</v>
      </c>
      <c r="P65" s="42">
        <v>1.8749999999999999E-2</v>
      </c>
      <c r="Q65" s="148">
        <v>2.3541666666666666E-2</v>
      </c>
      <c r="R65" s="148">
        <f>Q65-P65</f>
        <v>4.7916666666666663E-3</v>
      </c>
      <c r="S65" s="43">
        <v>2</v>
      </c>
      <c r="T65" s="33">
        <f>S65+M65+O65</f>
        <v>7</v>
      </c>
      <c r="U65" s="62">
        <v>2</v>
      </c>
    </row>
    <row r="66" spans="1:21" ht="17" x14ac:dyDescent="0.2">
      <c r="A66" s="58">
        <v>68</v>
      </c>
      <c r="B66" s="39" t="s">
        <v>55</v>
      </c>
      <c r="C66" s="52" t="s">
        <v>196</v>
      </c>
      <c r="D66" s="101" t="s">
        <v>197</v>
      </c>
      <c r="E66" s="53" t="s">
        <v>67</v>
      </c>
      <c r="F66" s="53">
        <v>2013</v>
      </c>
      <c r="G66" s="53" t="s">
        <v>156</v>
      </c>
      <c r="H66" s="52">
        <v>477382</v>
      </c>
      <c r="I66" s="84" t="s">
        <v>132</v>
      </c>
      <c r="J66" s="5">
        <v>7.175925925925927E-4</v>
      </c>
      <c r="K66" s="28">
        <v>6.8287037037037025E-4</v>
      </c>
      <c r="L66" s="152">
        <f>MIN(J66:K66)</f>
        <v>6.8287037037037025E-4</v>
      </c>
      <c r="M66" s="32">
        <v>3</v>
      </c>
      <c r="N66" s="5">
        <v>4.5949074074074078E-3</v>
      </c>
      <c r="O66" s="32">
        <v>2</v>
      </c>
      <c r="P66" s="42">
        <v>1.7361111111111112E-2</v>
      </c>
      <c r="Q66" s="148">
        <v>2.2777777777777775E-2</v>
      </c>
      <c r="R66" s="148">
        <f>Q66-P66</f>
        <v>5.4166666666666634E-3</v>
      </c>
      <c r="S66" s="43">
        <v>3</v>
      </c>
      <c r="T66" s="33">
        <f>S66+M66+O66</f>
        <v>8</v>
      </c>
      <c r="U66" s="43">
        <v>3</v>
      </c>
    </row>
    <row r="67" spans="1:21" x14ac:dyDescent="0.2">
      <c r="A67" s="6"/>
      <c r="B67" s="7"/>
      <c r="C67" s="7"/>
      <c r="D67" s="7"/>
      <c r="E67" s="18"/>
      <c r="F67" s="18"/>
      <c r="G67" s="19"/>
      <c r="H67" s="19"/>
      <c r="I67" s="19"/>
      <c r="J67" s="8"/>
      <c r="K67" s="27"/>
      <c r="L67" s="49"/>
      <c r="M67" s="31"/>
      <c r="N67" s="119"/>
      <c r="O67" s="31"/>
      <c r="P67" s="22"/>
      <c r="Q67" s="147"/>
      <c r="R67" s="147"/>
      <c r="S67" s="9"/>
      <c r="T67" s="85">
        <f t="shared" ref="T67" si="18">S67+M67</f>
        <v>0</v>
      </c>
      <c r="U67" s="9"/>
    </row>
    <row r="68" spans="1:21" ht="17" x14ac:dyDescent="0.2">
      <c r="A68" s="82">
        <v>92</v>
      </c>
      <c r="B68" s="39" t="s">
        <v>68</v>
      </c>
      <c r="C68" s="52" t="s">
        <v>44</v>
      </c>
      <c r="D68" s="101" t="s">
        <v>134</v>
      </c>
      <c r="E68" s="53" t="s">
        <v>71</v>
      </c>
      <c r="F68" s="53">
        <v>2008</v>
      </c>
      <c r="G68" s="53" t="s">
        <v>212</v>
      </c>
      <c r="H68" s="52">
        <v>316102</v>
      </c>
      <c r="I68" s="84" t="s">
        <v>132</v>
      </c>
      <c r="J68" s="5">
        <v>5.0925925925925921E-4</v>
      </c>
      <c r="K68" s="144">
        <v>5.0925925925925921E-4</v>
      </c>
      <c r="L68" s="88">
        <f t="shared" ref="L68" si="19">MIN(J68:K68)</f>
        <v>5.0925925925925921E-4</v>
      </c>
      <c r="M68" s="89">
        <v>1</v>
      </c>
      <c r="N68" s="5">
        <v>3.1249999999999997E-3</v>
      </c>
      <c r="O68" s="89">
        <v>1</v>
      </c>
      <c r="P68" s="42">
        <v>1.9791666666666666E-2</v>
      </c>
      <c r="Q68" s="148">
        <v>2.3518518518518518E-2</v>
      </c>
      <c r="R68" s="148">
        <f>Q68-P68</f>
        <v>3.7268518518518527E-3</v>
      </c>
      <c r="S68" s="43">
        <v>1</v>
      </c>
      <c r="T68" s="33">
        <f t="shared" ref="T68" si="20">S68+M68+O68</f>
        <v>3</v>
      </c>
      <c r="U68" s="62">
        <v>1</v>
      </c>
    </row>
    <row r="69" spans="1:21" x14ac:dyDescent="0.2">
      <c r="A69" s="6"/>
      <c r="B69" s="7"/>
      <c r="C69" s="7"/>
      <c r="D69" s="7"/>
      <c r="E69" s="18"/>
      <c r="F69" s="18"/>
      <c r="G69" s="19"/>
      <c r="H69" s="19"/>
      <c r="I69" s="19"/>
      <c r="J69" s="92"/>
      <c r="K69" s="93"/>
      <c r="L69" s="93"/>
      <c r="M69" s="94"/>
      <c r="N69" s="120"/>
      <c r="O69" s="94"/>
      <c r="P69" s="90"/>
      <c r="Q69" s="151"/>
      <c r="R69" s="151"/>
      <c r="S69" s="91"/>
      <c r="T69" s="95">
        <f t="shared" si="17"/>
        <v>0</v>
      </c>
      <c r="U69" s="91"/>
    </row>
    <row r="70" spans="1:21" ht="17" x14ac:dyDescent="0.2">
      <c r="A70" s="2">
        <v>91</v>
      </c>
      <c r="B70" s="39" t="s">
        <v>189</v>
      </c>
      <c r="C70" s="105" t="s">
        <v>179</v>
      </c>
      <c r="D70" s="101" t="s">
        <v>180</v>
      </c>
      <c r="E70" s="53" t="s">
        <v>67</v>
      </c>
      <c r="F70" s="53">
        <v>2008</v>
      </c>
      <c r="G70" s="53" t="s">
        <v>212</v>
      </c>
      <c r="H70" s="83">
        <v>346880</v>
      </c>
      <c r="I70" s="84" t="s">
        <v>132</v>
      </c>
      <c r="J70" s="5">
        <v>4.5138888888888892E-4</v>
      </c>
      <c r="K70" s="144">
        <v>4.2824074074074075E-4</v>
      </c>
      <c r="L70" s="88">
        <f>MIN(J70:K70)</f>
        <v>4.2824074074074075E-4</v>
      </c>
      <c r="M70" s="89">
        <v>1</v>
      </c>
      <c r="N70" s="5">
        <v>2.9398148148148148E-3</v>
      </c>
      <c r="O70" s="89">
        <v>1</v>
      </c>
      <c r="P70" s="42">
        <v>1.9444444444444445E-2</v>
      </c>
      <c r="Q70" s="148">
        <v>2.2962962962962966E-2</v>
      </c>
      <c r="R70" s="148">
        <f>Q70-P70</f>
        <v>3.5185185185185215E-3</v>
      </c>
      <c r="S70" s="43">
        <v>1</v>
      </c>
      <c r="T70" s="33">
        <f>S70+M70+O70</f>
        <v>3</v>
      </c>
      <c r="U70" s="62">
        <v>1</v>
      </c>
    </row>
    <row r="71" spans="1:21" ht="17" x14ac:dyDescent="0.2">
      <c r="A71" s="2">
        <v>93</v>
      </c>
      <c r="B71" s="39" t="s">
        <v>189</v>
      </c>
      <c r="C71" s="83" t="s">
        <v>177</v>
      </c>
      <c r="D71" s="101" t="s">
        <v>178</v>
      </c>
      <c r="E71" s="53" t="s">
        <v>67</v>
      </c>
      <c r="F71" s="53">
        <v>2008</v>
      </c>
      <c r="G71" s="53" t="s">
        <v>212</v>
      </c>
      <c r="H71" s="83">
        <v>313452</v>
      </c>
      <c r="I71" s="84" t="s">
        <v>132</v>
      </c>
      <c r="J71" s="5">
        <v>4.9768518518518521E-4</v>
      </c>
      <c r="K71" s="144">
        <v>4.6296296296296293E-4</v>
      </c>
      <c r="L71" s="88">
        <f>MIN(J71:K71)</f>
        <v>4.6296296296296293E-4</v>
      </c>
      <c r="M71" s="89">
        <v>2</v>
      </c>
      <c r="N71" s="5">
        <v>3.2291666666666666E-3</v>
      </c>
      <c r="O71" s="89">
        <v>2</v>
      </c>
      <c r="P71" s="42">
        <v>2.013888888888889E-2</v>
      </c>
      <c r="Q71" s="148">
        <v>2.4016203703703706E-2</v>
      </c>
      <c r="R71" s="148">
        <f>Q71-P71</f>
        <v>3.8773148148148161E-3</v>
      </c>
      <c r="S71" s="43">
        <v>2</v>
      </c>
      <c r="T71" s="33">
        <f>S71+M71+O71</f>
        <v>6</v>
      </c>
      <c r="U71" s="62">
        <v>2</v>
      </c>
    </row>
    <row r="72" spans="1:21" ht="17" x14ac:dyDescent="0.2">
      <c r="A72" s="58">
        <v>96</v>
      </c>
      <c r="B72" s="59" t="s">
        <v>64</v>
      </c>
      <c r="C72" s="52" t="s">
        <v>203</v>
      </c>
      <c r="D72" s="101" t="s">
        <v>214</v>
      </c>
      <c r="E72" s="53" t="s">
        <v>67</v>
      </c>
      <c r="F72" s="53">
        <v>2008</v>
      </c>
      <c r="G72" s="53" t="s">
        <v>212</v>
      </c>
      <c r="H72" s="52">
        <v>477558</v>
      </c>
      <c r="I72" s="84" t="s">
        <v>132</v>
      </c>
      <c r="J72" s="5">
        <v>6.7129629629629625E-4</v>
      </c>
      <c r="K72" s="144">
        <v>6.7129629629629625E-4</v>
      </c>
      <c r="L72" s="88">
        <f>MIN(J72:K72)</f>
        <v>6.7129629629629625E-4</v>
      </c>
      <c r="M72" s="89">
        <v>3</v>
      </c>
      <c r="N72" s="5">
        <v>5.0231481481481481E-3</v>
      </c>
      <c r="O72" s="89">
        <v>3</v>
      </c>
      <c r="P72" s="42">
        <v>2.0486111111111111E-2</v>
      </c>
      <c r="Q72" s="148">
        <v>2.5532407407407406E-2</v>
      </c>
      <c r="R72" s="148">
        <f>Q72-P72</f>
        <v>5.0462962962962953E-3</v>
      </c>
      <c r="S72" s="43">
        <v>3</v>
      </c>
      <c r="T72" s="33">
        <f>S72+M72+O72</f>
        <v>9</v>
      </c>
      <c r="U72" s="62">
        <v>3</v>
      </c>
    </row>
    <row r="73" spans="1:21" x14ac:dyDescent="0.2">
      <c r="A73" s="58">
        <v>97</v>
      </c>
      <c r="B73" s="59" t="s">
        <v>64</v>
      </c>
      <c r="C73" s="53" t="s">
        <v>213</v>
      </c>
      <c r="D73" s="101" t="s">
        <v>207</v>
      </c>
      <c r="E73" s="53" t="s">
        <v>67</v>
      </c>
      <c r="F73" s="53">
        <v>2008</v>
      </c>
      <c r="G73" s="53" t="s">
        <v>212</v>
      </c>
      <c r="H73" s="53">
        <v>478569</v>
      </c>
      <c r="I73" s="84" t="s">
        <v>132</v>
      </c>
      <c r="J73" s="5">
        <v>7.0601851851851847E-4</v>
      </c>
      <c r="K73" s="144">
        <v>6.9444444444444447E-4</v>
      </c>
      <c r="L73" s="88">
        <f>MIN(J73:K73)</f>
        <v>6.9444444444444447E-4</v>
      </c>
      <c r="M73" s="89">
        <v>4</v>
      </c>
      <c r="N73" s="5">
        <v>5.162037037037037E-3</v>
      </c>
      <c r="O73" s="89">
        <v>4</v>
      </c>
      <c r="P73" s="42">
        <v>2.0833333333333332E-2</v>
      </c>
      <c r="Q73" s="148">
        <v>2.6064814814814815E-2</v>
      </c>
      <c r="R73" s="148">
        <f>Q73-P73</f>
        <v>5.2314814814814828E-3</v>
      </c>
      <c r="S73" s="43">
        <v>4</v>
      </c>
      <c r="T73" s="33">
        <f>S73+M73+O73</f>
        <v>12</v>
      </c>
      <c r="U73" s="62">
        <v>4</v>
      </c>
    </row>
    <row r="74" spans="1:21" x14ac:dyDescent="0.2">
      <c r="A74" s="6"/>
      <c r="B74" s="7"/>
      <c r="C74" s="7"/>
      <c r="D74" s="7"/>
      <c r="E74" s="18"/>
      <c r="F74" s="18"/>
      <c r="G74" s="19"/>
      <c r="H74" s="19"/>
      <c r="I74" s="19"/>
      <c r="J74" s="8"/>
      <c r="K74" s="27"/>
      <c r="L74" s="49"/>
      <c r="M74" s="31"/>
      <c r="N74" s="119"/>
      <c r="O74" s="31"/>
      <c r="P74" s="22"/>
      <c r="Q74" s="147"/>
      <c r="R74" s="147"/>
      <c r="S74" s="9"/>
      <c r="T74" s="85">
        <f t="shared" ref="T74" si="21">S74+M74</f>
        <v>0</v>
      </c>
      <c r="U74" s="9"/>
    </row>
    <row r="75" spans="1:21" ht="34" x14ac:dyDescent="0.2">
      <c r="A75" s="2">
        <v>103</v>
      </c>
      <c r="B75" s="39" t="s">
        <v>55</v>
      </c>
      <c r="C75" s="106" t="s">
        <v>223</v>
      </c>
      <c r="D75" s="103" t="s">
        <v>224</v>
      </c>
      <c r="E75" s="104" t="s">
        <v>225</v>
      </c>
      <c r="F75" s="104" t="s">
        <v>90</v>
      </c>
      <c r="G75" s="104" t="s">
        <v>218</v>
      </c>
      <c r="H75" s="52" t="s">
        <v>226</v>
      </c>
      <c r="I75" s="41" t="s">
        <v>227</v>
      </c>
      <c r="J75" s="5">
        <v>5.9027777777777778E-4</v>
      </c>
      <c r="K75" s="28">
        <v>6.018518518518519E-4</v>
      </c>
      <c r="L75" s="29">
        <f>MIN(J75:K75)</f>
        <v>5.9027777777777778E-4</v>
      </c>
      <c r="M75" s="32">
        <v>1</v>
      </c>
      <c r="N75" s="5">
        <v>4.108796296296297E-3</v>
      </c>
      <c r="O75" s="32">
        <v>1</v>
      </c>
      <c r="P75" s="42">
        <v>2.6041666666666668E-2</v>
      </c>
      <c r="Q75" s="148">
        <v>3.0949074074074077E-2</v>
      </c>
      <c r="R75" s="148">
        <f>Q75-P75</f>
        <v>4.9074074074074089E-3</v>
      </c>
      <c r="S75" s="43">
        <v>1</v>
      </c>
      <c r="T75" s="33">
        <f>S75+M75+O75</f>
        <v>3</v>
      </c>
      <c r="U75" s="43">
        <v>1</v>
      </c>
    </row>
    <row r="76" spans="1:21" x14ac:dyDescent="0.2">
      <c r="A76" s="6"/>
      <c r="B76" s="7"/>
      <c r="C76" s="7"/>
      <c r="D76" s="7"/>
      <c r="E76" s="18"/>
      <c r="F76" s="18"/>
      <c r="G76" s="19"/>
      <c r="H76" s="19"/>
      <c r="I76" s="19"/>
      <c r="J76" s="8"/>
      <c r="K76" s="27"/>
      <c r="L76" s="49"/>
      <c r="M76" s="31"/>
      <c r="N76" s="119"/>
      <c r="O76" s="31"/>
      <c r="P76" s="22"/>
      <c r="Q76" s="147"/>
      <c r="R76" s="147"/>
      <c r="S76" s="9"/>
      <c r="T76" s="85">
        <f t="shared" ref="T76" si="22">S76+M76</f>
        <v>0</v>
      </c>
      <c r="U76" s="9"/>
    </row>
    <row r="77" spans="1:21" ht="34" x14ac:dyDescent="0.2">
      <c r="A77" s="2">
        <v>101</v>
      </c>
      <c r="B77" s="39" t="s">
        <v>31</v>
      </c>
      <c r="C77" s="108" t="s">
        <v>219</v>
      </c>
      <c r="D77" s="103" t="s">
        <v>220</v>
      </c>
      <c r="E77" s="104" t="s">
        <v>221</v>
      </c>
      <c r="F77" s="104" t="s">
        <v>93</v>
      </c>
      <c r="G77" s="104" t="s">
        <v>218</v>
      </c>
      <c r="H77" s="52" t="s">
        <v>222</v>
      </c>
      <c r="I77" s="84" t="s">
        <v>174</v>
      </c>
      <c r="J77" s="5">
        <v>6.134259259259259E-4</v>
      </c>
      <c r="K77" s="28">
        <v>6.134259259259259E-4</v>
      </c>
      <c r="L77" s="29">
        <f>MIN(J77:K77)</f>
        <v>6.134259259259259E-4</v>
      </c>
      <c r="M77" s="32">
        <v>1</v>
      </c>
      <c r="N77" s="5">
        <v>3.8541666666666668E-3</v>
      </c>
      <c r="O77" s="32">
        <v>1</v>
      </c>
      <c r="P77" s="42">
        <v>2.5347222222222219E-2</v>
      </c>
      <c r="Q77" s="148">
        <v>3.019675925925926E-2</v>
      </c>
      <c r="R77" s="148">
        <f>Q77-P77</f>
        <v>4.8495370370370411E-3</v>
      </c>
      <c r="S77" s="43">
        <v>1</v>
      </c>
      <c r="T77" s="33">
        <f>S77+M77+O77</f>
        <v>3</v>
      </c>
      <c r="U77" s="43">
        <v>1</v>
      </c>
    </row>
    <row r="78" spans="1:21" ht="34" x14ac:dyDescent="0.2">
      <c r="A78" s="2">
        <v>102</v>
      </c>
      <c r="B78" s="39" t="s">
        <v>55</v>
      </c>
      <c r="C78" s="106" t="s">
        <v>228</v>
      </c>
      <c r="D78" s="103" t="s">
        <v>229</v>
      </c>
      <c r="E78" s="104" t="s">
        <v>221</v>
      </c>
      <c r="F78" s="104" t="s">
        <v>93</v>
      </c>
      <c r="G78" s="104" t="s">
        <v>218</v>
      </c>
      <c r="H78" s="52" t="s">
        <v>230</v>
      </c>
      <c r="I78" s="41" t="s">
        <v>174</v>
      </c>
      <c r="J78" s="5">
        <v>6.7129629629629625E-4</v>
      </c>
      <c r="K78" s="28">
        <v>7.0601851851851847E-4</v>
      </c>
      <c r="L78" s="29">
        <f>MIN(J78:K78)</f>
        <v>6.7129629629629625E-4</v>
      </c>
      <c r="M78" s="32">
        <v>2</v>
      </c>
      <c r="N78" s="5">
        <v>4.5023148148148149E-3</v>
      </c>
      <c r="O78" s="32">
        <v>2</v>
      </c>
      <c r="P78" s="42">
        <v>2.5694444444444447E-2</v>
      </c>
      <c r="Q78" s="148">
        <v>3.0729166666666669E-2</v>
      </c>
      <c r="R78" s="148">
        <f>Q78-P78</f>
        <v>5.0347222222222217E-3</v>
      </c>
      <c r="S78" s="43">
        <v>2</v>
      </c>
      <c r="T78" s="33">
        <f>S78+M78+O78</f>
        <v>6</v>
      </c>
      <c r="U78" s="43">
        <v>2</v>
      </c>
    </row>
    <row r="79" spans="1:21" ht="34" x14ac:dyDescent="0.2">
      <c r="A79" s="2">
        <v>104</v>
      </c>
      <c r="B79" s="39" t="s">
        <v>31</v>
      </c>
      <c r="C79" s="106" t="s">
        <v>99</v>
      </c>
      <c r="D79" s="103" t="s">
        <v>100</v>
      </c>
      <c r="E79" s="104" t="s">
        <v>217</v>
      </c>
      <c r="F79" s="104" t="s">
        <v>101</v>
      </c>
      <c r="G79" s="104" t="s">
        <v>218</v>
      </c>
      <c r="H79" s="52" t="s">
        <v>102</v>
      </c>
      <c r="I79" s="84" t="s">
        <v>173</v>
      </c>
      <c r="J79" s="5">
        <v>7.6388888888888893E-4</v>
      </c>
      <c r="K79" s="28">
        <v>7.407407407407407E-4</v>
      </c>
      <c r="L79" s="29">
        <f>MIN(J79:K79)</f>
        <v>7.407407407407407E-4</v>
      </c>
      <c r="M79" s="32">
        <v>3</v>
      </c>
      <c r="N79" s="5">
        <v>4.5833333333333334E-3</v>
      </c>
      <c r="O79" s="32">
        <v>3</v>
      </c>
      <c r="P79" s="42">
        <v>2.6388888888888889E-2</v>
      </c>
      <c r="Q79" s="148">
        <v>3.2546296296296295E-2</v>
      </c>
      <c r="R79" s="148">
        <f>Q79-P79</f>
        <v>6.1574074074074066E-3</v>
      </c>
      <c r="S79" s="43">
        <v>3</v>
      </c>
      <c r="T79" s="33">
        <f>S79+M79+O79</f>
        <v>9</v>
      </c>
      <c r="U79" s="43">
        <v>3</v>
      </c>
    </row>
    <row r="80" spans="1:21" x14ac:dyDescent="0.2">
      <c r="A80" s="6"/>
      <c r="B80" s="7"/>
      <c r="C80" s="7"/>
      <c r="D80" s="7"/>
      <c r="E80" s="18"/>
      <c r="F80" s="18"/>
      <c r="G80" s="19"/>
      <c r="H80" s="19"/>
      <c r="I80" s="19"/>
      <c r="J80" s="8"/>
      <c r="K80" s="27"/>
      <c r="L80" s="49"/>
      <c r="M80" s="31"/>
      <c r="N80" s="119"/>
      <c r="O80" s="31"/>
      <c r="P80" s="22"/>
      <c r="Q80" s="147"/>
      <c r="R80" s="147"/>
      <c r="S80" s="9"/>
      <c r="T80" s="85">
        <f t="shared" ref="T80" si="23">S80+M80</f>
        <v>0</v>
      </c>
      <c r="U80" s="9"/>
    </row>
  </sheetData>
  <sortState xmlns:xlrd2="http://schemas.microsoft.com/office/spreadsheetml/2017/richdata2" ref="A22:U31">
    <sortCondition ref="T22:T31"/>
  </sortState>
  <mergeCells count="14">
    <mergeCell ref="P4:S4"/>
    <mergeCell ref="T4:U4"/>
    <mergeCell ref="A1:U1"/>
    <mergeCell ref="A4:A5"/>
    <mergeCell ref="B4:B5"/>
    <mergeCell ref="C4:C5"/>
    <mergeCell ref="D4:D5"/>
    <mergeCell ref="E4:E5"/>
    <mergeCell ref="F4:F5"/>
    <mergeCell ref="H4:H5"/>
    <mergeCell ref="J4:M4"/>
    <mergeCell ref="I4:I5"/>
    <mergeCell ref="G4:G5"/>
    <mergeCell ref="N4:O4"/>
  </mergeCells>
  <phoneticPr fontId="7" type="noConversion"/>
  <pageMargins left="0.25" right="0.25" top="0.25" bottom="0.25" header="0.5" footer="0.5"/>
  <pageSetup paperSize="9" scale="65" fitToHeight="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447D8-A9E0-4848-8518-CF09072AC217}">
  <sheetPr>
    <tabColor rgb="FF00B050"/>
    <pageSetUpPr fitToPage="1"/>
  </sheetPr>
  <dimension ref="A1:L71"/>
  <sheetViews>
    <sheetView topLeftCell="A34" zoomScale="110" zoomScaleNormal="110" zoomScalePageLayoutView="130" workbookViewId="0">
      <selection activeCell="A51" sqref="A51:XFD51"/>
    </sheetView>
  </sheetViews>
  <sheetFormatPr baseColWidth="10" defaultRowHeight="16" x14ac:dyDescent="0.2"/>
  <cols>
    <col min="1" max="1" width="9.33203125" bestFit="1" customWidth="1"/>
    <col min="2" max="2" width="13.5" bestFit="1" customWidth="1"/>
    <col min="3" max="3" width="22.6640625" customWidth="1"/>
    <col min="4" max="4" width="13" customWidth="1"/>
    <col min="8" max="9" width="10.83203125" style="121"/>
    <col min="10" max="10" width="10.83203125" style="35"/>
    <col min="11" max="11" width="10.83203125" style="121"/>
    <col min="12" max="12" width="10.83203125" style="35"/>
  </cols>
  <sheetData>
    <row r="1" spans="1:11" ht="29" x14ac:dyDescent="0.2">
      <c r="A1" s="185" t="s">
        <v>253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7" thickBot="1" x14ac:dyDescent="0.25">
      <c r="B2" s="1"/>
      <c r="C2" s="1"/>
      <c r="D2" s="1"/>
      <c r="E2" s="1"/>
    </row>
    <row r="3" spans="1:11" ht="17" thickTop="1" x14ac:dyDescent="0.2">
      <c r="A3" s="175" t="s">
        <v>3</v>
      </c>
      <c r="B3" s="159" t="s">
        <v>9</v>
      </c>
      <c r="C3" s="159" t="s">
        <v>4</v>
      </c>
      <c r="D3" s="188" t="s">
        <v>5</v>
      </c>
      <c r="E3" s="159" t="s">
        <v>7</v>
      </c>
      <c r="F3" s="188" t="s">
        <v>66</v>
      </c>
      <c r="G3" s="188" t="s">
        <v>11</v>
      </c>
      <c r="H3" s="188" t="s">
        <v>249</v>
      </c>
      <c r="I3" s="188" t="s">
        <v>250</v>
      </c>
      <c r="J3" s="188" t="s">
        <v>251</v>
      </c>
      <c r="K3" s="186" t="s">
        <v>252</v>
      </c>
    </row>
    <row r="4" spans="1:11" ht="18" customHeight="1" thickBot="1" x14ac:dyDescent="0.25">
      <c r="A4" s="176"/>
      <c r="B4" s="160"/>
      <c r="C4" s="160"/>
      <c r="D4" s="189"/>
      <c r="E4" s="160"/>
      <c r="F4" s="189"/>
      <c r="G4" s="189"/>
      <c r="H4" s="189"/>
      <c r="I4" s="189"/>
      <c r="J4" s="189"/>
      <c r="K4" s="187"/>
    </row>
    <row r="5" spans="1:11" ht="17" thickTop="1" x14ac:dyDescent="0.2">
      <c r="A5" s="126">
        <v>999</v>
      </c>
      <c r="B5" s="127" t="s">
        <v>19</v>
      </c>
      <c r="C5" s="127" t="s">
        <v>20</v>
      </c>
      <c r="D5" s="127" t="s">
        <v>21</v>
      </c>
      <c r="E5" s="127" t="s">
        <v>22</v>
      </c>
      <c r="F5" s="128"/>
      <c r="G5" s="127" t="s">
        <v>23</v>
      </c>
      <c r="H5" s="129"/>
      <c r="I5" s="129"/>
      <c r="J5" s="131"/>
      <c r="K5" s="130"/>
    </row>
    <row r="6" spans="1:11" x14ac:dyDescent="0.2">
      <c r="A6" s="6"/>
      <c r="B6" s="7"/>
      <c r="C6" s="7"/>
      <c r="D6" s="7"/>
      <c r="E6" s="18"/>
      <c r="F6" s="26"/>
      <c r="G6" s="18"/>
      <c r="H6" s="18"/>
      <c r="I6" s="18"/>
      <c r="J6" s="132"/>
      <c r="K6" s="133"/>
    </row>
    <row r="7" spans="1:11" ht="17" x14ac:dyDescent="0.2">
      <c r="A7" s="2">
        <v>1</v>
      </c>
      <c r="B7" s="39" t="s">
        <v>189</v>
      </c>
      <c r="C7" s="105" t="s">
        <v>175</v>
      </c>
      <c r="D7" s="101" t="s">
        <v>176</v>
      </c>
      <c r="E7" s="53" t="s">
        <v>67</v>
      </c>
      <c r="F7" s="53" t="s">
        <v>155</v>
      </c>
      <c r="G7" s="53" t="s">
        <v>131</v>
      </c>
      <c r="H7" s="122">
        <v>0.39583333333333331</v>
      </c>
      <c r="I7" s="122">
        <v>0.42708333333333331</v>
      </c>
      <c r="J7" s="181">
        <v>0.45833333333333331</v>
      </c>
      <c r="K7" s="123">
        <v>0.58333333333333337</v>
      </c>
    </row>
    <row r="8" spans="1:11" x14ac:dyDescent="0.2">
      <c r="A8" s="2">
        <v>2</v>
      </c>
      <c r="B8" s="39" t="s">
        <v>31</v>
      </c>
      <c r="C8" s="107" t="s">
        <v>35</v>
      </c>
      <c r="D8" s="101" t="s">
        <v>48</v>
      </c>
      <c r="E8" s="53" t="s">
        <v>71</v>
      </c>
      <c r="F8" s="53" t="s">
        <v>155</v>
      </c>
      <c r="G8" s="53" t="s">
        <v>131</v>
      </c>
      <c r="H8" s="122">
        <v>0.39618055555555554</v>
      </c>
      <c r="I8" s="122">
        <v>0.42743055555555554</v>
      </c>
      <c r="J8" s="182"/>
      <c r="K8" s="123">
        <v>0.58402777777777781</v>
      </c>
    </row>
    <row r="9" spans="1:11" ht="17" x14ac:dyDescent="0.2">
      <c r="A9" s="58">
        <v>3</v>
      </c>
      <c r="B9" s="39" t="s">
        <v>55</v>
      </c>
      <c r="C9" s="106" t="s">
        <v>198</v>
      </c>
      <c r="D9" s="101" t="s">
        <v>57</v>
      </c>
      <c r="E9" s="53" t="s">
        <v>67</v>
      </c>
      <c r="F9" s="53" t="s">
        <v>155</v>
      </c>
      <c r="G9" s="53" t="s">
        <v>131</v>
      </c>
      <c r="H9" s="122">
        <v>0.39652777777777781</v>
      </c>
      <c r="I9" s="122">
        <v>0.42777777777777781</v>
      </c>
      <c r="J9" s="182"/>
      <c r="K9" s="123">
        <v>0.58472222222222203</v>
      </c>
    </row>
    <row r="10" spans="1:11" x14ac:dyDescent="0.2">
      <c r="A10" s="2">
        <v>4</v>
      </c>
      <c r="B10" s="39" t="s">
        <v>31</v>
      </c>
      <c r="C10" s="107" t="s">
        <v>69</v>
      </c>
      <c r="D10" s="101" t="s">
        <v>47</v>
      </c>
      <c r="E10" s="53" t="s">
        <v>71</v>
      </c>
      <c r="F10" s="53" t="s">
        <v>155</v>
      </c>
      <c r="G10" s="53" t="s">
        <v>131</v>
      </c>
      <c r="H10" s="122">
        <v>0.39687499999999998</v>
      </c>
      <c r="I10" s="122">
        <v>0.42812499999999998</v>
      </c>
      <c r="J10" s="182"/>
      <c r="K10" s="123">
        <v>0.58541666666666703</v>
      </c>
    </row>
    <row r="11" spans="1:11" ht="17" x14ac:dyDescent="0.2">
      <c r="A11" s="2">
        <v>5</v>
      </c>
      <c r="B11" s="39" t="s">
        <v>189</v>
      </c>
      <c r="C11" s="105" t="s">
        <v>179</v>
      </c>
      <c r="D11" s="101" t="s">
        <v>180</v>
      </c>
      <c r="E11" s="53" t="s">
        <v>67</v>
      </c>
      <c r="F11" s="53" t="s">
        <v>212</v>
      </c>
      <c r="G11" s="53" t="s">
        <v>131</v>
      </c>
      <c r="H11" s="122">
        <v>0.39722222222222198</v>
      </c>
      <c r="I11" s="122">
        <v>0.42847222222222198</v>
      </c>
      <c r="J11" s="182"/>
      <c r="K11" s="123">
        <v>0.58611111111111103</v>
      </c>
    </row>
    <row r="12" spans="1:11" ht="17" x14ac:dyDescent="0.2">
      <c r="A12" s="2">
        <v>6</v>
      </c>
      <c r="B12" s="39" t="s">
        <v>189</v>
      </c>
      <c r="C12" s="105" t="s">
        <v>181</v>
      </c>
      <c r="D12" s="101" t="s">
        <v>182</v>
      </c>
      <c r="E12" s="53" t="s">
        <v>67</v>
      </c>
      <c r="F12" s="53" t="s">
        <v>155</v>
      </c>
      <c r="G12" s="53" t="s">
        <v>131</v>
      </c>
      <c r="H12" s="122">
        <v>0.39756944444444398</v>
      </c>
      <c r="I12" s="122">
        <v>0.42881944444444398</v>
      </c>
      <c r="J12" s="182"/>
      <c r="K12" s="123">
        <v>0.58680555555555602</v>
      </c>
    </row>
    <row r="13" spans="1:11" x14ac:dyDescent="0.2">
      <c r="A13" s="2">
        <v>7</v>
      </c>
      <c r="B13" s="39" t="s">
        <v>55</v>
      </c>
      <c r="C13" s="40" t="s">
        <v>254</v>
      </c>
      <c r="D13" s="136" t="s">
        <v>255</v>
      </c>
      <c r="E13" s="53" t="s">
        <v>67</v>
      </c>
      <c r="F13" s="137" t="s">
        <v>212</v>
      </c>
      <c r="G13" s="53" t="s">
        <v>131</v>
      </c>
      <c r="H13" s="122">
        <v>0.39791666666666697</v>
      </c>
      <c r="I13" s="122">
        <v>0.42916666666666697</v>
      </c>
      <c r="J13" s="183"/>
      <c r="K13" s="123">
        <v>0.58750000000000002</v>
      </c>
    </row>
    <row r="14" spans="1:11" ht="17" x14ac:dyDescent="0.2">
      <c r="A14" s="2" t="s">
        <v>265</v>
      </c>
      <c r="B14" s="39" t="s">
        <v>39</v>
      </c>
      <c r="C14" s="52" t="s">
        <v>259</v>
      </c>
      <c r="D14" s="101" t="s">
        <v>260</v>
      </c>
      <c r="E14" s="53" t="s">
        <v>71</v>
      </c>
      <c r="F14" s="53" t="s">
        <v>133</v>
      </c>
      <c r="G14" s="53" t="s">
        <v>132</v>
      </c>
      <c r="H14" s="122">
        <v>0.39826388888888897</v>
      </c>
      <c r="I14" s="122">
        <v>0.42951388888888897</v>
      </c>
      <c r="J14" s="179">
        <v>0.46527777777777773</v>
      </c>
      <c r="K14" s="123">
        <v>0.58819444444444402</v>
      </c>
    </row>
    <row r="15" spans="1:11" ht="17" x14ac:dyDescent="0.2">
      <c r="A15" s="2">
        <v>11</v>
      </c>
      <c r="B15" s="39" t="s">
        <v>31</v>
      </c>
      <c r="C15" s="52" t="s">
        <v>172</v>
      </c>
      <c r="D15" s="101" t="s">
        <v>216</v>
      </c>
      <c r="E15" s="53" t="s">
        <v>71</v>
      </c>
      <c r="F15" s="53" t="s">
        <v>133</v>
      </c>
      <c r="G15" s="53" t="s">
        <v>132</v>
      </c>
      <c r="H15" s="122">
        <v>0.39861111111111103</v>
      </c>
      <c r="I15" s="122">
        <v>0.42986111111111103</v>
      </c>
      <c r="J15" s="180"/>
      <c r="K15" s="123">
        <v>0.58888888888888902</v>
      </c>
    </row>
    <row r="16" spans="1:11" x14ac:dyDescent="0.2">
      <c r="A16" s="58">
        <v>12</v>
      </c>
      <c r="B16" s="39" t="s">
        <v>55</v>
      </c>
      <c r="C16" s="53" t="s">
        <v>202</v>
      </c>
      <c r="D16" s="101" t="s">
        <v>80</v>
      </c>
      <c r="E16" s="53" t="s">
        <v>71</v>
      </c>
      <c r="F16" s="53" t="s">
        <v>133</v>
      </c>
      <c r="G16" s="53" t="s">
        <v>132</v>
      </c>
      <c r="H16" s="122">
        <v>0.39895833333333303</v>
      </c>
      <c r="I16" s="122">
        <v>0.43020833333333303</v>
      </c>
      <c r="J16" s="180"/>
      <c r="K16" s="123">
        <v>0.58958333333333302</v>
      </c>
    </row>
    <row r="17" spans="1:11" ht="17" x14ac:dyDescent="0.2">
      <c r="A17" s="2">
        <v>15</v>
      </c>
      <c r="B17" s="39" t="s">
        <v>68</v>
      </c>
      <c r="C17" s="52" t="s">
        <v>44</v>
      </c>
      <c r="D17" s="101" t="s">
        <v>45</v>
      </c>
      <c r="E17" s="53" t="s">
        <v>67</v>
      </c>
      <c r="F17" s="53" t="s">
        <v>133</v>
      </c>
      <c r="G17" s="53" t="s">
        <v>132</v>
      </c>
      <c r="H17" s="122">
        <v>0.39930555555555602</v>
      </c>
      <c r="I17" s="122">
        <v>0.43055555555555602</v>
      </c>
      <c r="J17" s="180"/>
      <c r="K17" s="123">
        <v>0.59027777777777801</v>
      </c>
    </row>
    <row r="18" spans="1:11" ht="17" x14ac:dyDescent="0.2">
      <c r="A18" s="2" t="s">
        <v>265</v>
      </c>
      <c r="B18" s="39" t="s">
        <v>39</v>
      </c>
      <c r="C18" s="52" t="s">
        <v>261</v>
      </c>
      <c r="D18" s="101" t="s">
        <v>262</v>
      </c>
      <c r="E18" s="53" t="s">
        <v>67</v>
      </c>
      <c r="F18" s="53" t="s">
        <v>133</v>
      </c>
      <c r="G18" s="53" t="s">
        <v>132</v>
      </c>
      <c r="H18" s="122">
        <v>0.39965277777777802</v>
      </c>
      <c r="I18" s="122">
        <v>0.43090277777777802</v>
      </c>
      <c r="J18" s="180"/>
      <c r="K18" s="123">
        <v>0.59097222222222201</v>
      </c>
    </row>
    <row r="19" spans="1:11" ht="17" x14ac:dyDescent="0.2">
      <c r="A19" s="2">
        <v>17</v>
      </c>
      <c r="B19" s="39" t="s">
        <v>169</v>
      </c>
      <c r="C19" s="52" t="s">
        <v>161</v>
      </c>
      <c r="D19" s="101" t="s">
        <v>162</v>
      </c>
      <c r="E19" s="53" t="s">
        <v>67</v>
      </c>
      <c r="F19" s="53" t="s">
        <v>133</v>
      </c>
      <c r="G19" s="53" t="s">
        <v>132</v>
      </c>
      <c r="H19" s="122">
        <v>0.4</v>
      </c>
      <c r="I19" s="122">
        <v>0.43125000000000002</v>
      </c>
      <c r="J19" s="180"/>
      <c r="K19" s="123">
        <v>0.59166666666666701</v>
      </c>
    </row>
    <row r="20" spans="1:11" ht="17" x14ac:dyDescent="0.2">
      <c r="A20" s="2">
        <v>18</v>
      </c>
      <c r="B20" s="39" t="s">
        <v>169</v>
      </c>
      <c r="C20" s="52" t="s">
        <v>167</v>
      </c>
      <c r="D20" s="101" t="s">
        <v>168</v>
      </c>
      <c r="E20" s="53" t="s">
        <v>67</v>
      </c>
      <c r="F20" s="53" t="s">
        <v>133</v>
      </c>
      <c r="G20" s="53" t="s">
        <v>132</v>
      </c>
      <c r="H20" s="122">
        <v>0.40034722222222202</v>
      </c>
      <c r="I20" s="122">
        <v>0.43159722222222202</v>
      </c>
      <c r="J20" s="180"/>
      <c r="K20" s="123">
        <v>0.59236111111111101</v>
      </c>
    </row>
    <row r="21" spans="1:11" x14ac:dyDescent="0.2">
      <c r="A21" s="2">
        <v>19</v>
      </c>
      <c r="B21" s="39" t="s">
        <v>169</v>
      </c>
      <c r="C21" s="53" t="s">
        <v>170</v>
      </c>
      <c r="D21" s="102" t="s">
        <v>51</v>
      </c>
      <c r="E21" s="53" t="s">
        <v>67</v>
      </c>
      <c r="F21" s="53" t="s">
        <v>133</v>
      </c>
      <c r="G21" s="53" t="s">
        <v>132</v>
      </c>
      <c r="H21" s="122">
        <v>0.40069444444444402</v>
      </c>
      <c r="I21" s="122">
        <v>0.43194444444444402</v>
      </c>
      <c r="J21" s="180"/>
      <c r="K21" s="123">
        <v>0.593055555555556</v>
      </c>
    </row>
    <row r="22" spans="1:11" ht="17" x14ac:dyDescent="0.2">
      <c r="A22" s="2">
        <v>21</v>
      </c>
      <c r="B22" s="39" t="s">
        <v>31</v>
      </c>
      <c r="C22" s="52" t="s">
        <v>70</v>
      </c>
      <c r="D22" s="101" t="s">
        <v>84</v>
      </c>
      <c r="E22" s="53" t="s">
        <v>67</v>
      </c>
      <c r="F22" s="53" t="s">
        <v>133</v>
      </c>
      <c r="G22" s="53" t="s">
        <v>132</v>
      </c>
      <c r="H22" s="122">
        <v>0.40104166666666702</v>
      </c>
      <c r="I22" s="122">
        <v>0.43229166666666702</v>
      </c>
      <c r="J22" s="180"/>
      <c r="K22" s="123">
        <v>0.59375</v>
      </c>
    </row>
    <row r="23" spans="1:11" x14ac:dyDescent="0.2">
      <c r="A23" s="58">
        <v>22</v>
      </c>
      <c r="B23" s="39" t="s">
        <v>55</v>
      </c>
      <c r="C23" s="53" t="s">
        <v>79</v>
      </c>
      <c r="D23" s="101" t="s">
        <v>199</v>
      </c>
      <c r="E23" s="53" t="s">
        <v>67</v>
      </c>
      <c r="F23" s="53" t="s">
        <v>133</v>
      </c>
      <c r="G23" s="53" t="s">
        <v>132</v>
      </c>
      <c r="H23" s="122">
        <v>0.40138888888888902</v>
      </c>
      <c r="I23" s="122">
        <v>0.43263888888888902</v>
      </c>
      <c r="J23" s="180"/>
      <c r="K23" s="123">
        <v>0.594444444444444</v>
      </c>
    </row>
    <row r="24" spans="1:11" ht="17" x14ac:dyDescent="0.2">
      <c r="A24" s="58">
        <v>23</v>
      </c>
      <c r="B24" s="59" t="s">
        <v>64</v>
      </c>
      <c r="C24" s="52" t="s">
        <v>204</v>
      </c>
      <c r="D24" s="101" t="s">
        <v>83</v>
      </c>
      <c r="E24" s="53" t="s">
        <v>67</v>
      </c>
      <c r="F24" s="53" t="s">
        <v>133</v>
      </c>
      <c r="G24" s="53" t="s">
        <v>132</v>
      </c>
      <c r="H24" s="122">
        <v>0.40173611111111102</v>
      </c>
      <c r="I24" s="122">
        <v>0.43298611111111102</v>
      </c>
      <c r="J24" s="180"/>
      <c r="K24" s="123">
        <v>0.59513888888888899</v>
      </c>
    </row>
    <row r="25" spans="1:11" ht="17" x14ac:dyDescent="0.2">
      <c r="A25" s="58">
        <v>24</v>
      </c>
      <c r="B25" s="59" t="s">
        <v>64</v>
      </c>
      <c r="C25" s="52" t="s">
        <v>205</v>
      </c>
      <c r="D25" s="101" t="s">
        <v>206</v>
      </c>
      <c r="E25" s="53" t="s">
        <v>67</v>
      </c>
      <c r="F25" s="53" t="s">
        <v>133</v>
      </c>
      <c r="G25" s="53" t="s">
        <v>132</v>
      </c>
      <c r="H25" s="122">
        <v>0.40208333333333302</v>
      </c>
      <c r="I25" s="122">
        <v>0.43333333333333302</v>
      </c>
      <c r="J25" s="180"/>
      <c r="K25" s="123">
        <v>0.59583333333333299</v>
      </c>
    </row>
    <row r="26" spans="1:11" ht="17" x14ac:dyDescent="0.2">
      <c r="A26" s="2">
        <v>26</v>
      </c>
      <c r="B26" s="39" t="s">
        <v>31</v>
      </c>
      <c r="C26" s="52" t="s">
        <v>171</v>
      </c>
      <c r="D26" s="101" t="s">
        <v>186</v>
      </c>
      <c r="E26" s="53" t="s">
        <v>67</v>
      </c>
      <c r="F26" s="53" t="s">
        <v>133</v>
      </c>
      <c r="G26" s="53" t="s">
        <v>132</v>
      </c>
      <c r="H26" s="122">
        <v>0.40243055555555601</v>
      </c>
      <c r="I26" s="122">
        <v>0.43368055555555601</v>
      </c>
      <c r="J26" s="180"/>
      <c r="K26" s="123">
        <v>0.59652777777777799</v>
      </c>
    </row>
    <row r="27" spans="1:11" ht="17" x14ac:dyDescent="0.2">
      <c r="A27" s="2">
        <v>31</v>
      </c>
      <c r="B27" s="39" t="s">
        <v>169</v>
      </c>
      <c r="C27" s="52" t="s">
        <v>157</v>
      </c>
      <c r="D27" s="101" t="s">
        <v>158</v>
      </c>
      <c r="E27" s="53" t="s">
        <v>71</v>
      </c>
      <c r="F27" s="53" t="s">
        <v>155</v>
      </c>
      <c r="G27" s="53" t="s">
        <v>132</v>
      </c>
      <c r="H27" s="122">
        <v>0.40277777777777801</v>
      </c>
      <c r="I27" s="122">
        <v>0.43402777777777801</v>
      </c>
      <c r="J27" s="179">
        <v>0.47222222222222227</v>
      </c>
      <c r="K27" s="123">
        <v>0.59722222222222199</v>
      </c>
    </row>
    <row r="28" spans="1:11" x14ac:dyDescent="0.2">
      <c r="A28" s="58">
        <v>32</v>
      </c>
      <c r="B28" s="39" t="s">
        <v>31</v>
      </c>
      <c r="C28" s="53" t="s">
        <v>34</v>
      </c>
      <c r="D28" s="101" t="s">
        <v>49</v>
      </c>
      <c r="E28" s="53" t="s">
        <v>71</v>
      </c>
      <c r="F28" s="53" t="s">
        <v>155</v>
      </c>
      <c r="G28" s="53" t="s">
        <v>132</v>
      </c>
      <c r="H28" s="122">
        <v>0.40312500000000001</v>
      </c>
      <c r="I28" s="122">
        <v>0.43437500000000001</v>
      </c>
      <c r="J28" s="180"/>
      <c r="K28" s="123">
        <v>0.59791666666666698</v>
      </c>
    </row>
    <row r="29" spans="1:11" ht="17" x14ac:dyDescent="0.2">
      <c r="A29" s="58">
        <v>33</v>
      </c>
      <c r="B29" s="39" t="s">
        <v>55</v>
      </c>
      <c r="C29" s="52" t="s">
        <v>73</v>
      </c>
      <c r="D29" s="101" t="s">
        <v>74</v>
      </c>
      <c r="E29" s="53" t="s">
        <v>71</v>
      </c>
      <c r="F29" s="53" t="s">
        <v>155</v>
      </c>
      <c r="G29" s="53" t="s">
        <v>132</v>
      </c>
      <c r="H29" s="122">
        <v>0.40347222222222201</v>
      </c>
      <c r="I29" s="122">
        <v>0.43472222222222201</v>
      </c>
      <c r="J29" s="180"/>
      <c r="K29" s="123">
        <v>0.59861111111111098</v>
      </c>
    </row>
    <row r="30" spans="1:11" ht="17" x14ac:dyDescent="0.2">
      <c r="A30" s="2">
        <v>34</v>
      </c>
      <c r="B30" s="39" t="s">
        <v>55</v>
      </c>
      <c r="C30" s="52" t="s">
        <v>75</v>
      </c>
      <c r="D30" s="101" t="s">
        <v>76</v>
      </c>
      <c r="E30" s="53" t="s">
        <v>71</v>
      </c>
      <c r="F30" s="53" t="s">
        <v>155</v>
      </c>
      <c r="G30" s="53" t="s">
        <v>132</v>
      </c>
      <c r="H30" s="122">
        <v>0.40381944444444401</v>
      </c>
      <c r="I30" s="122">
        <v>0.43506944444444401</v>
      </c>
      <c r="J30" s="180"/>
      <c r="K30" s="123">
        <v>0.59930555555555598</v>
      </c>
    </row>
    <row r="31" spans="1:11" ht="17" x14ac:dyDescent="0.2">
      <c r="A31" s="58">
        <v>35</v>
      </c>
      <c r="B31" s="39" t="s">
        <v>55</v>
      </c>
      <c r="C31" s="52" t="s">
        <v>194</v>
      </c>
      <c r="D31" s="101" t="s">
        <v>195</v>
      </c>
      <c r="E31" s="53" t="s">
        <v>71</v>
      </c>
      <c r="F31" s="53" t="s">
        <v>155</v>
      </c>
      <c r="G31" s="53" t="s">
        <v>132</v>
      </c>
      <c r="H31" s="122">
        <v>0.40416666666666701</v>
      </c>
      <c r="I31" s="122">
        <v>0.43541666666666701</v>
      </c>
      <c r="J31" s="180"/>
      <c r="K31" s="123">
        <v>0.6</v>
      </c>
    </row>
    <row r="32" spans="1:11" x14ac:dyDescent="0.2">
      <c r="A32" s="2">
        <v>36</v>
      </c>
      <c r="B32" s="39" t="s">
        <v>31</v>
      </c>
      <c r="C32" s="107" t="s">
        <v>32</v>
      </c>
      <c r="D32" s="101" t="s">
        <v>46</v>
      </c>
      <c r="E32" s="53" t="s">
        <v>71</v>
      </c>
      <c r="F32" s="53" t="s">
        <v>155</v>
      </c>
      <c r="G32" s="53" t="s">
        <v>132</v>
      </c>
      <c r="H32" s="122">
        <v>0.40451388888888901</v>
      </c>
      <c r="I32" s="122">
        <v>0.43576388888888901</v>
      </c>
      <c r="J32" s="180"/>
      <c r="K32" s="123">
        <v>0.60069444444444398</v>
      </c>
    </row>
    <row r="33" spans="1:12" x14ac:dyDescent="0.2">
      <c r="A33" s="2">
        <v>37</v>
      </c>
      <c r="B33" s="39" t="s">
        <v>31</v>
      </c>
      <c r="C33" s="107" t="s">
        <v>33</v>
      </c>
      <c r="D33" s="101" t="s">
        <v>215</v>
      </c>
      <c r="E33" s="53" t="s">
        <v>71</v>
      </c>
      <c r="F33" s="53" t="s">
        <v>155</v>
      </c>
      <c r="G33" s="53" t="s">
        <v>132</v>
      </c>
      <c r="H33" s="122">
        <v>0.40486111111111101</v>
      </c>
      <c r="I33" s="122">
        <v>0.43611111111111101</v>
      </c>
      <c r="J33" s="180"/>
      <c r="K33" s="123">
        <v>0.60138888888888897</v>
      </c>
    </row>
    <row r="34" spans="1:12" x14ac:dyDescent="0.2">
      <c r="A34" s="2">
        <v>38</v>
      </c>
      <c r="B34" s="39" t="s">
        <v>31</v>
      </c>
      <c r="C34" s="107" t="s">
        <v>35</v>
      </c>
      <c r="D34" s="101" t="s">
        <v>48</v>
      </c>
      <c r="E34" s="53" t="s">
        <v>71</v>
      </c>
      <c r="F34" s="53" t="s">
        <v>155</v>
      </c>
      <c r="G34" s="53" t="s">
        <v>132</v>
      </c>
      <c r="H34" s="122">
        <v>0.405208333333333</v>
      </c>
      <c r="I34" s="122">
        <v>0.436458333333333</v>
      </c>
      <c r="J34" s="180"/>
      <c r="K34" s="123">
        <v>0.60208333333333297</v>
      </c>
    </row>
    <row r="35" spans="1:12" x14ac:dyDescent="0.2">
      <c r="A35" s="2">
        <v>39</v>
      </c>
      <c r="B35" s="39" t="s">
        <v>31</v>
      </c>
      <c r="C35" s="107" t="s">
        <v>69</v>
      </c>
      <c r="D35" s="101" t="s">
        <v>47</v>
      </c>
      <c r="E35" s="53" t="s">
        <v>71</v>
      </c>
      <c r="F35" s="53" t="s">
        <v>155</v>
      </c>
      <c r="G35" s="53" t="s">
        <v>132</v>
      </c>
      <c r="H35" s="122">
        <v>0.405555555555556</v>
      </c>
      <c r="I35" s="122">
        <v>0.436805555555556</v>
      </c>
      <c r="J35" s="180"/>
      <c r="K35" s="123">
        <v>0.60277777777777797</v>
      </c>
    </row>
    <row r="36" spans="1:12" ht="17" x14ac:dyDescent="0.2">
      <c r="A36" s="2">
        <v>41</v>
      </c>
      <c r="B36" s="39" t="s">
        <v>55</v>
      </c>
      <c r="C36" s="106" t="s">
        <v>36</v>
      </c>
      <c r="D36" s="101" t="s">
        <v>193</v>
      </c>
      <c r="E36" s="53" t="s">
        <v>71</v>
      </c>
      <c r="F36" s="53" t="s">
        <v>155</v>
      </c>
      <c r="G36" s="53" t="s">
        <v>132</v>
      </c>
      <c r="H36" s="122">
        <v>0.405902777777778</v>
      </c>
      <c r="I36" s="122">
        <v>0.437152777777778</v>
      </c>
      <c r="J36" s="180"/>
      <c r="K36" s="123">
        <v>0.60347222222222197</v>
      </c>
    </row>
    <row r="37" spans="1:12" s="60" customFormat="1" ht="17" x14ac:dyDescent="0.2">
      <c r="A37" s="2">
        <v>42</v>
      </c>
      <c r="B37" s="39" t="s">
        <v>55</v>
      </c>
      <c r="C37" s="106" t="s">
        <v>59</v>
      </c>
      <c r="D37" s="101" t="s">
        <v>192</v>
      </c>
      <c r="E37" s="53" t="s">
        <v>71</v>
      </c>
      <c r="F37" s="53" t="s">
        <v>155</v>
      </c>
      <c r="G37" s="53" t="s">
        <v>132</v>
      </c>
      <c r="H37" s="122">
        <v>0.40625</v>
      </c>
      <c r="I37" s="122">
        <v>0.4375</v>
      </c>
      <c r="J37" s="180"/>
      <c r="K37" s="123">
        <v>0.60416666666666696</v>
      </c>
      <c r="L37" s="61"/>
    </row>
    <row r="38" spans="1:12" ht="17" x14ac:dyDescent="0.2">
      <c r="A38" s="2">
        <v>43</v>
      </c>
      <c r="B38" s="39" t="s">
        <v>31</v>
      </c>
      <c r="C38" s="106" t="s">
        <v>52</v>
      </c>
      <c r="D38" s="101" t="s">
        <v>53</v>
      </c>
      <c r="E38" s="53" t="s">
        <v>71</v>
      </c>
      <c r="F38" s="53" t="s">
        <v>155</v>
      </c>
      <c r="G38" s="53" t="s">
        <v>132</v>
      </c>
      <c r="H38" s="122">
        <v>0.406597222222222</v>
      </c>
      <c r="I38" s="122">
        <v>0.437847222222222</v>
      </c>
      <c r="J38" s="180"/>
      <c r="K38" s="123">
        <v>0.60486111111111096</v>
      </c>
    </row>
    <row r="39" spans="1:12" ht="17" x14ac:dyDescent="0.2">
      <c r="A39" s="2" t="s">
        <v>265</v>
      </c>
      <c r="B39" s="39" t="s">
        <v>39</v>
      </c>
      <c r="C39" s="52" t="s">
        <v>263</v>
      </c>
      <c r="D39" s="101" t="s">
        <v>264</v>
      </c>
      <c r="E39" s="53" t="s">
        <v>67</v>
      </c>
      <c r="F39" s="53" t="s">
        <v>155</v>
      </c>
      <c r="G39" s="53" t="s">
        <v>132</v>
      </c>
      <c r="H39" s="122">
        <v>0.406944444444444</v>
      </c>
      <c r="I39" s="122">
        <v>0.438194444444444</v>
      </c>
      <c r="J39" s="179">
        <v>0.47916666666666669</v>
      </c>
      <c r="K39" s="123">
        <v>0.60555555555555596</v>
      </c>
    </row>
    <row r="40" spans="1:12" ht="17" x14ac:dyDescent="0.2">
      <c r="A40" s="2">
        <v>52</v>
      </c>
      <c r="B40" s="39" t="s">
        <v>31</v>
      </c>
      <c r="C40" s="106" t="s">
        <v>54</v>
      </c>
      <c r="D40" s="101" t="s">
        <v>130</v>
      </c>
      <c r="E40" s="53" t="s">
        <v>67</v>
      </c>
      <c r="F40" s="53" t="s">
        <v>155</v>
      </c>
      <c r="G40" s="53" t="s">
        <v>132</v>
      </c>
      <c r="H40" s="122">
        <v>0.407291666666667</v>
      </c>
      <c r="I40" s="122">
        <v>0.438541666666667</v>
      </c>
      <c r="J40" s="180"/>
      <c r="K40" s="123">
        <v>0.60624999999999996</v>
      </c>
    </row>
    <row r="41" spans="1:12" ht="17" x14ac:dyDescent="0.2">
      <c r="A41" s="58">
        <v>53</v>
      </c>
      <c r="B41" s="39" t="s">
        <v>55</v>
      </c>
      <c r="C41" s="106" t="s">
        <v>198</v>
      </c>
      <c r="D41" s="101" t="s">
        <v>57</v>
      </c>
      <c r="E41" s="53" t="s">
        <v>67</v>
      </c>
      <c r="F41" s="53" t="s">
        <v>155</v>
      </c>
      <c r="G41" s="53" t="s">
        <v>132</v>
      </c>
      <c r="H41" s="122">
        <v>0.40763888888888899</v>
      </c>
      <c r="I41" s="122">
        <v>0.43888888888888899</v>
      </c>
      <c r="J41" s="180"/>
      <c r="K41" s="123">
        <v>0.60694444444444395</v>
      </c>
    </row>
    <row r="42" spans="1:12" ht="17" x14ac:dyDescent="0.2">
      <c r="A42" s="2">
        <v>54</v>
      </c>
      <c r="B42" s="39" t="s">
        <v>55</v>
      </c>
      <c r="C42" s="106" t="s">
        <v>37</v>
      </c>
      <c r="D42" s="101" t="s">
        <v>56</v>
      </c>
      <c r="E42" s="53" t="s">
        <v>67</v>
      </c>
      <c r="F42" s="53" t="s">
        <v>155</v>
      </c>
      <c r="G42" s="53" t="s">
        <v>132</v>
      </c>
      <c r="H42" s="122">
        <v>0.40798611111111099</v>
      </c>
      <c r="I42" s="122">
        <v>0.43923611111111099</v>
      </c>
      <c r="J42" s="180"/>
      <c r="K42" s="123">
        <v>0.60763888888888895</v>
      </c>
    </row>
    <row r="43" spans="1:12" ht="17" x14ac:dyDescent="0.2">
      <c r="A43" s="2">
        <v>55</v>
      </c>
      <c r="B43" s="39" t="s">
        <v>189</v>
      </c>
      <c r="C43" s="105" t="s">
        <v>181</v>
      </c>
      <c r="D43" s="101" t="s">
        <v>182</v>
      </c>
      <c r="E43" s="53" t="s">
        <v>67</v>
      </c>
      <c r="F43" s="53" t="s">
        <v>155</v>
      </c>
      <c r="G43" s="53" t="s">
        <v>132</v>
      </c>
      <c r="H43" s="122">
        <v>0.40833333333333299</v>
      </c>
      <c r="I43" s="122">
        <v>0.43958333333333299</v>
      </c>
      <c r="J43" s="180"/>
      <c r="K43" s="123">
        <v>0.60833333333333295</v>
      </c>
    </row>
    <row r="44" spans="1:12" ht="17" x14ac:dyDescent="0.2">
      <c r="A44" s="2">
        <v>56</v>
      </c>
      <c r="B44" s="39" t="s">
        <v>55</v>
      </c>
      <c r="C44" s="106" t="s">
        <v>61</v>
      </c>
      <c r="D44" s="101" t="s">
        <v>191</v>
      </c>
      <c r="E44" s="53" t="s">
        <v>67</v>
      </c>
      <c r="F44" s="53" t="s">
        <v>155</v>
      </c>
      <c r="G44" s="53" t="s">
        <v>132</v>
      </c>
      <c r="H44" s="122">
        <v>0.40868055555555499</v>
      </c>
      <c r="I44" s="122">
        <v>0.43993055555555499</v>
      </c>
      <c r="J44" s="180"/>
      <c r="K44" s="123">
        <v>0.60902777777777795</v>
      </c>
    </row>
    <row r="45" spans="1:12" ht="17" x14ac:dyDescent="0.2">
      <c r="A45" s="2">
        <v>57</v>
      </c>
      <c r="B45" s="39" t="s">
        <v>189</v>
      </c>
      <c r="C45" s="105" t="s">
        <v>175</v>
      </c>
      <c r="D45" s="101" t="s">
        <v>176</v>
      </c>
      <c r="E45" s="53" t="s">
        <v>67</v>
      </c>
      <c r="F45" s="53" t="s">
        <v>155</v>
      </c>
      <c r="G45" s="53" t="s">
        <v>132</v>
      </c>
      <c r="H45" s="122">
        <v>0.40902777777777799</v>
      </c>
      <c r="I45" s="122">
        <v>0.44027777777777799</v>
      </c>
      <c r="J45" s="180"/>
      <c r="K45" s="123">
        <v>0.60972222222222205</v>
      </c>
    </row>
    <row r="46" spans="1:12" ht="17" x14ac:dyDescent="0.2">
      <c r="A46" s="2">
        <v>58</v>
      </c>
      <c r="B46" s="59" t="s">
        <v>8</v>
      </c>
      <c r="C46" s="52" t="s">
        <v>210</v>
      </c>
      <c r="D46" s="101" t="s">
        <v>211</v>
      </c>
      <c r="E46" s="50" t="s">
        <v>67</v>
      </c>
      <c r="F46" s="50" t="s">
        <v>155</v>
      </c>
      <c r="G46" s="53" t="s">
        <v>132</v>
      </c>
      <c r="H46" s="122">
        <v>0.40937499999999999</v>
      </c>
      <c r="I46" s="122">
        <v>0.44062499999999999</v>
      </c>
      <c r="J46" s="180"/>
      <c r="K46" s="123">
        <v>0.61041666666666705</v>
      </c>
    </row>
    <row r="47" spans="1:12" ht="17" x14ac:dyDescent="0.2">
      <c r="A47" s="2">
        <v>59</v>
      </c>
      <c r="B47" s="39" t="s">
        <v>189</v>
      </c>
      <c r="C47" s="83" t="s">
        <v>185</v>
      </c>
      <c r="D47" s="101" t="s">
        <v>186</v>
      </c>
      <c r="E47" s="53" t="s">
        <v>67</v>
      </c>
      <c r="F47" s="53" t="s">
        <v>155</v>
      </c>
      <c r="G47" s="53" t="s">
        <v>132</v>
      </c>
      <c r="H47" s="122">
        <v>0.40972222222222199</v>
      </c>
      <c r="I47" s="122">
        <v>0.44097222222222199</v>
      </c>
      <c r="J47" s="180"/>
      <c r="K47" s="123">
        <v>0.61111111111111105</v>
      </c>
    </row>
    <row r="48" spans="1:12" ht="17" x14ac:dyDescent="0.2">
      <c r="A48" s="2">
        <v>60</v>
      </c>
      <c r="B48" s="39" t="s">
        <v>189</v>
      </c>
      <c r="C48" s="83" t="s">
        <v>183</v>
      </c>
      <c r="D48" s="101" t="s">
        <v>184</v>
      </c>
      <c r="E48" s="53" t="s">
        <v>67</v>
      </c>
      <c r="F48" s="53" t="s">
        <v>155</v>
      </c>
      <c r="G48" s="53" t="s">
        <v>132</v>
      </c>
      <c r="H48" s="122">
        <v>0.41006944444444399</v>
      </c>
      <c r="I48" s="122">
        <v>0.44131944444444399</v>
      </c>
      <c r="J48" s="180"/>
      <c r="K48" s="123">
        <v>0.61180555555555505</v>
      </c>
    </row>
    <row r="49" spans="1:12" ht="17" x14ac:dyDescent="0.2">
      <c r="A49" s="2">
        <v>63</v>
      </c>
      <c r="B49" s="39" t="s">
        <v>169</v>
      </c>
      <c r="C49" s="52" t="s">
        <v>159</v>
      </c>
      <c r="D49" s="101" t="s">
        <v>160</v>
      </c>
      <c r="E49" s="53" t="s">
        <v>67</v>
      </c>
      <c r="F49" s="53" t="s">
        <v>155</v>
      </c>
      <c r="G49" s="53" t="s">
        <v>132</v>
      </c>
      <c r="H49" s="122">
        <v>0.41041666666666698</v>
      </c>
      <c r="I49" s="122">
        <v>0.44166666666666698</v>
      </c>
      <c r="J49" s="180"/>
      <c r="K49" s="123">
        <v>0.61250000000000004</v>
      </c>
    </row>
    <row r="50" spans="1:12" ht="17" x14ac:dyDescent="0.2">
      <c r="A50" s="2">
        <v>64</v>
      </c>
      <c r="B50" s="39" t="s">
        <v>169</v>
      </c>
      <c r="C50" s="52" t="s">
        <v>163</v>
      </c>
      <c r="D50" s="101" t="s">
        <v>164</v>
      </c>
      <c r="E50" s="53" t="s">
        <v>67</v>
      </c>
      <c r="F50" s="53" t="s">
        <v>155</v>
      </c>
      <c r="G50" s="53" t="s">
        <v>132</v>
      </c>
      <c r="H50" s="122">
        <v>0.41076388888888898</v>
      </c>
      <c r="I50" s="122">
        <v>0.44201388888888898</v>
      </c>
      <c r="J50" s="180"/>
      <c r="K50" s="123">
        <v>0.61319444444444404</v>
      </c>
    </row>
    <row r="51" spans="1:12" x14ac:dyDescent="0.2">
      <c r="A51" s="58">
        <v>66</v>
      </c>
      <c r="B51" s="39" t="s">
        <v>55</v>
      </c>
      <c r="C51" s="53" t="s">
        <v>200</v>
      </c>
      <c r="D51" s="101" t="s">
        <v>201</v>
      </c>
      <c r="E51" s="53" t="s">
        <v>67</v>
      </c>
      <c r="F51" s="53" t="s">
        <v>155</v>
      </c>
      <c r="G51" s="53" t="s">
        <v>132</v>
      </c>
      <c r="H51" s="122">
        <v>0.41111111111111098</v>
      </c>
      <c r="I51" s="122">
        <v>0.44236111111111098</v>
      </c>
      <c r="J51" s="180"/>
      <c r="K51" s="123">
        <v>0.61388888888888904</v>
      </c>
    </row>
    <row r="52" spans="1:12" ht="17" x14ac:dyDescent="0.2">
      <c r="A52" s="58">
        <v>67</v>
      </c>
      <c r="B52" s="39" t="s">
        <v>55</v>
      </c>
      <c r="C52" s="52" t="s">
        <v>38</v>
      </c>
      <c r="D52" s="101" t="s">
        <v>60</v>
      </c>
      <c r="E52" s="53" t="s">
        <v>67</v>
      </c>
      <c r="F52" s="53" t="s">
        <v>155</v>
      </c>
      <c r="G52" s="53" t="s">
        <v>132</v>
      </c>
      <c r="H52" s="122">
        <v>0.41145833333333298</v>
      </c>
      <c r="I52" s="122">
        <v>0.44270833333333298</v>
      </c>
      <c r="J52" s="180"/>
      <c r="K52" s="123">
        <v>0.61458333333333304</v>
      </c>
    </row>
    <row r="53" spans="1:12" ht="17" x14ac:dyDescent="0.2">
      <c r="A53" s="58">
        <v>68</v>
      </c>
      <c r="B53" s="39" t="s">
        <v>55</v>
      </c>
      <c r="C53" s="52" t="s">
        <v>196</v>
      </c>
      <c r="D53" s="101" t="s">
        <v>197</v>
      </c>
      <c r="E53" s="53" t="s">
        <v>67</v>
      </c>
      <c r="F53" s="53" t="s">
        <v>155</v>
      </c>
      <c r="G53" s="53" t="s">
        <v>132</v>
      </c>
      <c r="H53" s="122">
        <v>0.41180555555555598</v>
      </c>
      <c r="I53" s="122">
        <v>0.44305555555555598</v>
      </c>
      <c r="J53" s="180"/>
      <c r="K53" s="123">
        <v>0.61527777777777803</v>
      </c>
    </row>
    <row r="54" spans="1:12" x14ac:dyDescent="0.2">
      <c r="A54" s="58">
        <v>69</v>
      </c>
      <c r="B54" s="39" t="s">
        <v>55</v>
      </c>
      <c r="C54" s="53" t="s">
        <v>77</v>
      </c>
      <c r="D54" s="101" t="s">
        <v>78</v>
      </c>
      <c r="E54" s="53" t="s">
        <v>67</v>
      </c>
      <c r="F54" s="53" t="s">
        <v>155</v>
      </c>
      <c r="G54" s="53" t="s">
        <v>132</v>
      </c>
      <c r="H54" s="122">
        <v>0.41215277777777798</v>
      </c>
      <c r="I54" s="122">
        <v>0.44340277777777798</v>
      </c>
      <c r="J54" s="180"/>
      <c r="K54" s="123">
        <v>0.61597222222222203</v>
      </c>
    </row>
    <row r="55" spans="1:12" ht="17" x14ac:dyDescent="0.2">
      <c r="A55" s="2">
        <v>71</v>
      </c>
      <c r="B55" s="39" t="s">
        <v>169</v>
      </c>
      <c r="C55" s="52" t="s">
        <v>165</v>
      </c>
      <c r="D55" s="101" t="s">
        <v>166</v>
      </c>
      <c r="E55" s="53" t="s">
        <v>67</v>
      </c>
      <c r="F55" s="53" t="s">
        <v>155</v>
      </c>
      <c r="G55" s="53" t="s">
        <v>132</v>
      </c>
      <c r="H55" s="122">
        <v>0.41249999999999998</v>
      </c>
      <c r="I55" s="122">
        <v>0.44374999999999998</v>
      </c>
      <c r="J55" s="180"/>
      <c r="K55" s="123">
        <v>0.61666666666666703</v>
      </c>
    </row>
    <row r="56" spans="1:12" ht="17" x14ac:dyDescent="0.2">
      <c r="A56" s="58">
        <v>73</v>
      </c>
      <c r="B56" s="39" t="s">
        <v>8</v>
      </c>
      <c r="C56" s="52" t="s">
        <v>257</v>
      </c>
      <c r="D56" s="101" t="s">
        <v>258</v>
      </c>
      <c r="E56" s="53" t="s">
        <v>67</v>
      </c>
      <c r="F56" s="53" t="s">
        <v>155</v>
      </c>
      <c r="G56" s="53" t="s">
        <v>132</v>
      </c>
      <c r="H56" s="122">
        <v>0.41284722222222198</v>
      </c>
      <c r="I56" s="122">
        <v>0.44409722222222198</v>
      </c>
      <c r="J56" s="180"/>
      <c r="K56" s="123">
        <v>0.61736111111111103</v>
      </c>
    </row>
    <row r="57" spans="1:12" ht="17" x14ac:dyDescent="0.2">
      <c r="A57" s="58">
        <v>72</v>
      </c>
      <c r="B57" s="39" t="s">
        <v>55</v>
      </c>
      <c r="C57" s="52" t="s">
        <v>82</v>
      </c>
      <c r="D57" s="101" t="s">
        <v>81</v>
      </c>
      <c r="E57" s="53" t="s">
        <v>67</v>
      </c>
      <c r="F57" s="53" t="s">
        <v>155</v>
      </c>
      <c r="G57" s="53" t="s">
        <v>132</v>
      </c>
      <c r="H57" s="122">
        <v>0.41319444444444398</v>
      </c>
      <c r="I57" s="122">
        <v>0.44444444444444398</v>
      </c>
      <c r="J57" s="180"/>
      <c r="K57" s="123">
        <v>0.61805555555555503</v>
      </c>
    </row>
    <row r="58" spans="1:12" ht="17" x14ac:dyDescent="0.2">
      <c r="A58" s="2">
        <v>79</v>
      </c>
      <c r="B58" s="39" t="s">
        <v>31</v>
      </c>
      <c r="C58" s="52" t="s">
        <v>50</v>
      </c>
      <c r="D58" s="101" t="s">
        <v>51</v>
      </c>
      <c r="E58" s="53" t="s">
        <v>67</v>
      </c>
      <c r="F58" s="53" t="s">
        <v>156</v>
      </c>
      <c r="G58" s="53" t="s">
        <v>132</v>
      </c>
      <c r="H58" s="122">
        <v>0.41354166666666697</v>
      </c>
      <c r="I58" s="122">
        <v>0.44479166666666697</v>
      </c>
      <c r="J58" s="177">
        <v>0.45833333333333331</v>
      </c>
      <c r="K58" s="123">
        <v>0.61875000000000002</v>
      </c>
    </row>
    <row r="59" spans="1:12" s="60" customFormat="1" ht="17" x14ac:dyDescent="0.2">
      <c r="A59" s="2">
        <v>80</v>
      </c>
      <c r="B59" s="39" t="s">
        <v>55</v>
      </c>
      <c r="C59" s="52" t="s">
        <v>37</v>
      </c>
      <c r="D59" s="101" t="s">
        <v>190</v>
      </c>
      <c r="E59" s="53" t="s">
        <v>67</v>
      </c>
      <c r="F59" s="53" t="s">
        <v>156</v>
      </c>
      <c r="G59" s="53" t="s">
        <v>132</v>
      </c>
      <c r="H59" s="122">
        <v>0.41388888888888897</v>
      </c>
      <c r="I59" s="122">
        <v>0.44513888888888897</v>
      </c>
      <c r="J59" s="178"/>
      <c r="K59" s="123">
        <v>0.61944444444444402</v>
      </c>
      <c r="L59" s="61"/>
    </row>
    <row r="60" spans="1:12" s="60" customFormat="1" ht="17" x14ac:dyDescent="0.2">
      <c r="A60" s="2">
        <v>91</v>
      </c>
      <c r="B60" s="39" t="s">
        <v>189</v>
      </c>
      <c r="C60" s="105" t="s">
        <v>179</v>
      </c>
      <c r="D60" s="101" t="s">
        <v>180</v>
      </c>
      <c r="E60" s="53" t="s">
        <v>67</v>
      </c>
      <c r="F60" s="53" t="s">
        <v>212</v>
      </c>
      <c r="G60" s="53" t="s">
        <v>132</v>
      </c>
      <c r="H60" s="122">
        <v>0.41423611111111103</v>
      </c>
      <c r="I60" s="122">
        <v>0.44548611111111103</v>
      </c>
      <c r="J60" s="179">
        <v>0.4861111111111111</v>
      </c>
      <c r="K60" s="123">
        <v>0.62013888888888902</v>
      </c>
      <c r="L60" s="61"/>
    </row>
    <row r="61" spans="1:12" s="60" customFormat="1" ht="17" x14ac:dyDescent="0.2">
      <c r="A61" s="82">
        <v>92</v>
      </c>
      <c r="B61" s="39" t="s">
        <v>68</v>
      </c>
      <c r="C61" s="52" t="s">
        <v>44</v>
      </c>
      <c r="D61" s="101" t="s">
        <v>134</v>
      </c>
      <c r="E61" s="53" t="s">
        <v>71</v>
      </c>
      <c r="F61" s="53" t="s">
        <v>212</v>
      </c>
      <c r="G61" s="53" t="s">
        <v>132</v>
      </c>
      <c r="H61" s="122">
        <v>0.41458333333333303</v>
      </c>
      <c r="I61" s="122">
        <v>0.44583333333333303</v>
      </c>
      <c r="J61" s="180"/>
      <c r="K61" s="123">
        <v>0.62083333333333302</v>
      </c>
      <c r="L61" s="61"/>
    </row>
    <row r="62" spans="1:12" s="60" customFormat="1" ht="17" x14ac:dyDescent="0.2">
      <c r="A62" s="2">
        <v>93</v>
      </c>
      <c r="B62" s="39" t="s">
        <v>189</v>
      </c>
      <c r="C62" s="83" t="s">
        <v>177</v>
      </c>
      <c r="D62" s="101" t="s">
        <v>178</v>
      </c>
      <c r="E62" s="53" t="s">
        <v>67</v>
      </c>
      <c r="F62" s="53" t="s">
        <v>212</v>
      </c>
      <c r="G62" s="53" t="s">
        <v>132</v>
      </c>
      <c r="H62" s="122">
        <v>0.41493055555555602</v>
      </c>
      <c r="I62" s="122">
        <v>0.44618055555555602</v>
      </c>
      <c r="J62" s="180"/>
      <c r="K62" s="123">
        <v>0.62152777777777801</v>
      </c>
      <c r="L62" s="61"/>
    </row>
    <row r="63" spans="1:12" s="60" customFormat="1" ht="17" x14ac:dyDescent="0.2">
      <c r="A63" s="2">
        <v>94</v>
      </c>
      <c r="B63" s="39" t="s">
        <v>189</v>
      </c>
      <c r="C63" s="83" t="s">
        <v>187</v>
      </c>
      <c r="D63" s="101" t="s">
        <v>188</v>
      </c>
      <c r="E63" s="53" t="s">
        <v>67</v>
      </c>
      <c r="F63" s="53" t="s">
        <v>212</v>
      </c>
      <c r="G63" s="53" t="s">
        <v>132</v>
      </c>
      <c r="H63" s="122">
        <v>0.41527777777777802</v>
      </c>
      <c r="I63" s="122">
        <v>0.44652777777777802</v>
      </c>
      <c r="J63" s="180"/>
      <c r="K63" s="123">
        <v>0.62222222222222201</v>
      </c>
      <c r="L63" s="61"/>
    </row>
    <row r="64" spans="1:12" s="60" customFormat="1" ht="17" x14ac:dyDescent="0.2">
      <c r="A64" s="58">
        <v>96</v>
      </c>
      <c r="B64" s="59" t="s">
        <v>64</v>
      </c>
      <c r="C64" s="52" t="s">
        <v>203</v>
      </c>
      <c r="D64" s="101" t="s">
        <v>214</v>
      </c>
      <c r="E64" s="53" t="s">
        <v>67</v>
      </c>
      <c r="F64" s="53" t="s">
        <v>212</v>
      </c>
      <c r="G64" s="53" t="s">
        <v>132</v>
      </c>
      <c r="H64" s="122">
        <v>0.41562500000000002</v>
      </c>
      <c r="I64" s="122">
        <v>0.44687500000000002</v>
      </c>
      <c r="J64" s="180"/>
      <c r="K64" s="123">
        <v>0.62291666666666701</v>
      </c>
      <c r="L64" s="61"/>
    </row>
    <row r="65" spans="1:12" s="60" customFormat="1" x14ac:dyDescent="0.2">
      <c r="A65" s="58">
        <v>97</v>
      </c>
      <c r="B65" s="59" t="s">
        <v>64</v>
      </c>
      <c r="C65" s="53" t="s">
        <v>213</v>
      </c>
      <c r="D65" s="101" t="s">
        <v>207</v>
      </c>
      <c r="E65" s="53" t="s">
        <v>67</v>
      </c>
      <c r="F65" s="53" t="s">
        <v>212</v>
      </c>
      <c r="G65" s="53" t="s">
        <v>132</v>
      </c>
      <c r="H65" s="122">
        <v>0.41597222222222202</v>
      </c>
      <c r="I65" s="122">
        <v>0.44722222222222202</v>
      </c>
      <c r="J65" s="180"/>
      <c r="K65" s="123">
        <v>0.62361111111111101</v>
      </c>
      <c r="L65" s="61"/>
    </row>
    <row r="66" spans="1:12" s="60" customFormat="1" x14ac:dyDescent="0.2">
      <c r="A66" s="58">
        <v>98</v>
      </c>
      <c r="B66" s="59" t="s">
        <v>64</v>
      </c>
      <c r="C66" s="53" t="s">
        <v>208</v>
      </c>
      <c r="D66" s="101" t="s">
        <v>209</v>
      </c>
      <c r="E66" s="53" t="s">
        <v>71</v>
      </c>
      <c r="F66" s="53" t="s">
        <v>212</v>
      </c>
      <c r="G66" s="53" t="s">
        <v>132</v>
      </c>
      <c r="H66" s="122">
        <v>0.41631944444444402</v>
      </c>
      <c r="I66" s="122">
        <v>0.44756944444444402</v>
      </c>
      <c r="J66" s="180"/>
      <c r="K66" s="123">
        <v>0.624305555555555</v>
      </c>
      <c r="L66" s="61"/>
    </row>
    <row r="67" spans="1:12" s="60" customFormat="1" ht="35" customHeight="1" x14ac:dyDescent="0.2">
      <c r="A67" s="2">
        <v>101</v>
      </c>
      <c r="B67" s="39" t="s">
        <v>31</v>
      </c>
      <c r="C67" s="108" t="s">
        <v>219</v>
      </c>
      <c r="D67" s="103" t="s">
        <v>220</v>
      </c>
      <c r="E67" s="104" t="s">
        <v>221</v>
      </c>
      <c r="F67" s="104" t="s">
        <v>218</v>
      </c>
      <c r="G67" s="53" t="s">
        <v>174</v>
      </c>
      <c r="H67" s="122">
        <v>0.41666666666666702</v>
      </c>
      <c r="I67" s="122">
        <v>0.44791666666666702</v>
      </c>
      <c r="J67" s="179">
        <v>0.49305555555555558</v>
      </c>
      <c r="K67" s="123">
        <v>0.625</v>
      </c>
      <c r="L67" s="61"/>
    </row>
    <row r="68" spans="1:12" s="60" customFormat="1" ht="34" x14ac:dyDescent="0.2">
      <c r="A68" s="2">
        <v>102</v>
      </c>
      <c r="B68" s="39" t="s">
        <v>55</v>
      </c>
      <c r="C68" s="106" t="s">
        <v>228</v>
      </c>
      <c r="D68" s="103" t="s">
        <v>229</v>
      </c>
      <c r="E68" s="104" t="s">
        <v>221</v>
      </c>
      <c r="F68" s="104" t="s">
        <v>218</v>
      </c>
      <c r="G68" s="40" t="s">
        <v>174</v>
      </c>
      <c r="H68" s="122">
        <v>0.41701388888888902</v>
      </c>
      <c r="I68" s="122">
        <v>0.44826388888888902</v>
      </c>
      <c r="J68" s="180"/>
      <c r="K68" s="123">
        <v>0.625694444444444</v>
      </c>
      <c r="L68" s="61"/>
    </row>
    <row r="69" spans="1:12" s="60" customFormat="1" ht="34" x14ac:dyDescent="0.2">
      <c r="A69" s="2">
        <v>103</v>
      </c>
      <c r="B69" s="39" t="s">
        <v>55</v>
      </c>
      <c r="C69" s="106" t="s">
        <v>223</v>
      </c>
      <c r="D69" s="103" t="s">
        <v>224</v>
      </c>
      <c r="E69" s="104" t="s">
        <v>225</v>
      </c>
      <c r="F69" s="104" t="s">
        <v>218</v>
      </c>
      <c r="G69" s="40" t="s">
        <v>227</v>
      </c>
      <c r="H69" s="122">
        <v>0.41736111111111102</v>
      </c>
      <c r="I69" s="122">
        <v>0.44861111111111102</v>
      </c>
      <c r="J69" s="180"/>
      <c r="K69" s="123">
        <v>0.62638888888888899</v>
      </c>
      <c r="L69" s="61"/>
    </row>
    <row r="70" spans="1:12" s="60" customFormat="1" ht="35" thickBot="1" x14ac:dyDescent="0.25">
      <c r="A70" s="111">
        <v>104</v>
      </c>
      <c r="B70" s="46" t="s">
        <v>31</v>
      </c>
      <c r="C70" s="112" t="s">
        <v>99</v>
      </c>
      <c r="D70" s="113" t="s">
        <v>100</v>
      </c>
      <c r="E70" s="114" t="s">
        <v>217</v>
      </c>
      <c r="F70" s="114" t="s">
        <v>218</v>
      </c>
      <c r="G70" s="71" t="s">
        <v>173</v>
      </c>
      <c r="H70" s="124">
        <v>0.41770833333333302</v>
      </c>
      <c r="I70" s="124">
        <v>0.44895833333333302</v>
      </c>
      <c r="J70" s="184"/>
      <c r="K70" s="125">
        <v>0.62708333333333299</v>
      </c>
      <c r="L70" s="61"/>
    </row>
    <row r="71" spans="1:12" ht="17" thickTop="1" x14ac:dyDescent="0.2"/>
  </sheetData>
  <sortState xmlns:xlrd2="http://schemas.microsoft.com/office/spreadsheetml/2017/richdata2" ref="A55:G57">
    <sortCondition ref="A55:A57"/>
  </sortState>
  <mergeCells count="19">
    <mergeCell ref="A1:K1"/>
    <mergeCell ref="K3:K4"/>
    <mergeCell ref="J14:J26"/>
    <mergeCell ref="J27:J38"/>
    <mergeCell ref="J39:J57"/>
    <mergeCell ref="G3:G4"/>
    <mergeCell ref="H3:H4"/>
    <mergeCell ref="I3:I4"/>
    <mergeCell ref="J3:J4"/>
    <mergeCell ref="B3:B4"/>
    <mergeCell ref="C3:C4"/>
    <mergeCell ref="D3:D4"/>
    <mergeCell ref="F3:F4"/>
    <mergeCell ref="E3:E4"/>
    <mergeCell ref="A3:A4"/>
    <mergeCell ref="J58:J59"/>
    <mergeCell ref="J60:J66"/>
    <mergeCell ref="J7:J13"/>
    <mergeCell ref="J67:J70"/>
  </mergeCells>
  <pageMargins left="0.75" right="0.75" top="1" bottom="1" header="0.5" footer="0.5"/>
  <pageSetup paperSize="9" scale="60" fitToHeight="3" orientation="portrait" horizontalDpi="0" verticalDpi="0" copies="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64533-3187-4594-8B28-45E242E4775B}">
  <sheetPr>
    <tabColor rgb="FF00B050"/>
    <pageSetUpPr fitToPage="1"/>
  </sheetPr>
  <dimension ref="A1:G23"/>
  <sheetViews>
    <sheetView topLeftCell="B2" zoomScale="110" zoomScaleNormal="110" zoomScalePageLayoutView="130" workbookViewId="0">
      <selection activeCell="F14" sqref="F14"/>
    </sheetView>
  </sheetViews>
  <sheetFormatPr baseColWidth="10" defaultRowHeight="16" x14ac:dyDescent="0.2"/>
  <cols>
    <col min="1" max="1" width="9.33203125" bestFit="1" customWidth="1"/>
    <col min="2" max="2" width="13.5" bestFit="1" customWidth="1"/>
    <col min="3" max="3" width="19" bestFit="1" customWidth="1"/>
  </cols>
  <sheetData>
    <row r="1" spans="1:7" ht="29" x14ac:dyDescent="0.2">
      <c r="A1" s="185" t="s">
        <v>117</v>
      </c>
      <c r="B1" s="185"/>
      <c r="C1" s="185"/>
      <c r="D1" s="185"/>
      <c r="E1" s="185"/>
      <c r="F1" s="185"/>
    </row>
    <row r="2" spans="1:7" ht="17" thickBot="1" x14ac:dyDescent="0.25">
      <c r="B2" s="1"/>
      <c r="C2" s="1"/>
      <c r="D2" s="1"/>
      <c r="E2" s="1"/>
    </row>
    <row r="3" spans="1:7" ht="17" thickTop="1" x14ac:dyDescent="0.2">
      <c r="A3" s="190" t="s">
        <v>121</v>
      </c>
      <c r="B3" s="161" t="s">
        <v>123</v>
      </c>
      <c r="C3" s="161"/>
      <c r="D3" s="161"/>
      <c r="E3" s="161" t="s">
        <v>118</v>
      </c>
      <c r="F3" s="192" t="s">
        <v>120</v>
      </c>
    </row>
    <row r="4" spans="1:7" ht="17" thickBot="1" x14ac:dyDescent="0.25">
      <c r="A4" s="191"/>
      <c r="B4" s="162"/>
      <c r="C4" s="162"/>
      <c r="D4" s="162"/>
      <c r="E4" s="162"/>
      <c r="F4" s="193"/>
    </row>
    <row r="5" spans="1:7" ht="35" thickTop="1" x14ac:dyDescent="0.2">
      <c r="A5" s="74">
        <v>100</v>
      </c>
      <c r="B5" s="75" t="s">
        <v>63</v>
      </c>
      <c r="C5" s="73" t="s">
        <v>88</v>
      </c>
      <c r="D5" s="76" t="s">
        <v>89</v>
      </c>
      <c r="E5" s="76" t="s">
        <v>67</v>
      </c>
      <c r="F5" s="77" t="s">
        <v>87</v>
      </c>
      <c r="G5" s="34"/>
    </row>
    <row r="6" spans="1:7" ht="51" x14ac:dyDescent="0.2">
      <c r="A6" s="58">
        <v>101</v>
      </c>
      <c r="B6" s="64" t="s">
        <v>116</v>
      </c>
      <c r="C6" s="57" t="s">
        <v>91</v>
      </c>
      <c r="D6" s="63" t="s">
        <v>92</v>
      </c>
      <c r="E6" s="63" t="s">
        <v>67</v>
      </c>
      <c r="F6" s="78" t="s">
        <v>87</v>
      </c>
      <c r="G6" s="34"/>
    </row>
    <row r="7" spans="1:7" ht="34" x14ac:dyDescent="0.2">
      <c r="A7" s="58">
        <v>102</v>
      </c>
      <c r="B7" s="64" t="s">
        <v>116</v>
      </c>
      <c r="C7" s="57" t="s">
        <v>94</v>
      </c>
      <c r="D7" s="63" t="s">
        <v>95</v>
      </c>
      <c r="E7" s="63" t="s">
        <v>67</v>
      </c>
      <c r="F7" s="78" t="s">
        <v>96</v>
      </c>
      <c r="G7" s="34"/>
    </row>
    <row r="8" spans="1:7" ht="34" x14ac:dyDescent="0.2">
      <c r="A8" s="58">
        <v>103</v>
      </c>
      <c r="B8" s="59" t="s">
        <v>55</v>
      </c>
      <c r="C8" s="65" t="s">
        <v>107</v>
      </c>
      <c r="D8" s="65" t="s">
        <v>108</v>
      </c>
      <c r="E8" s="65" t="s">
        <v>67</v>
      </c>
      <c r="F8" s="80" t="s">
        <v>87</v>
      </c>
    </row>
    <row r="9" spans="1:7" ht="34" x14ac:dyDescent="0.2">
      <c r="A9" s="58">
        <v>104</v>
      </c>
      <c r="B9" s="59" t="s">
        <v>55</v>
      </c>
      <c r="C9" s="56" t="s">
        <v>109</v>
      </c>
      <c r="D9" s="65" t="s">
        <v>110</v>
      </c>
      <c r="E9" s="65" t="s">
        <v>67</v>
      </c>
      <c r="F9" s="80" t="s">
        <v>87</v>
      </c>
    </row>
    <row r="10" spans="1:7" ht="35" thickBot="1" x14ac:dyDescent="0.25">
      <c r="A10" s="58">
        <v>105</v>
      </c>
      <c r="B10" s="59" t="s">
        <v>39</v>
      </c>
      <c r="C10" s="56" t="s">
        <v>125</v>
      </c>
      <c r="D10" s="65" t="s">
        <v>126</v>
      </c>
      <c r="E10" s="65" t="s">
        <v>67</v>
      </c>
      <c r="F10" s="78" t="s">
        <v>96</v>
      </c>
      <c r="G10" s="34"/>
    </row>
    <row r="11" spans="1:7" ht="18" thickTop="1" thickBot="1" x14ac:dyDescent="0.25">
      <c r="A11" s="36"/>
      <c r="B11" s="37"/>
      <c r="C11" s="37"/>
      <c r="D11" s="37"/>
      <c r="E11" s="37"/>
      <c r="F11" s="37"/>
      <c r="G11" s="34"/>
    </row>
    <row r="12" spans="1:7" ht="17" thickTop="1" x14ac:dyDescent="0.2">
      <c r="A12" s="190" t="s">
        <v>122</v>
      </c>
      <c r="B12" s="161" t="s">
        <v>124</v>
      </c>
      <c r="C12" s="161"/>
      <c r="D12" s="161"/>
      <c r="E12" s="161" t="s">
        <v>119</v>
      </c>
      <c r="F12" s="192" t="s">
        <v>129</v>
      </c>
    </row>
    <row r="13" spans="1:7" ht="17" thickBot="1" x14ac:dyDescent="0.25">
      <c r="A13" s="191"/>
      <c r="B13" s="162"/>
      <c r="C13" s="162"/>
      <c r="D13" s="162"/>
      <c r="E13" s="162"/>
      <c r="F13" s="193"/>
    </row>
    <row r="14" spans="1:7" ht="35" thickTop="1" x14ac:dyDescent="0.2">
      <c r="A14" s="74">
        <v>110</v>
      </c>
      <c r="B14" s="75" t="s">
        <v>72</v>
      </c>
      <c r="C14" s="73" t="s">
        <v>85</v>
      </c>
      <c r="D14" s="76" t="s">
        <v>86</v>
      </c>
      <c r="E14" s="76" t="s">
        <v>71</v>
      </c>
      <c r="F14" s="77" t="s">
        <v>87</v>
      </c>
    </row>
    <row r="15" spans="1:7" ht="51" x14ac:dyDescent="0.2">
      <c r="A15" s="58">
        <v>111</v>
      </c>
      <c r="B15" s="59" t="s">
        <v>31</v>
      </c>
      <c r="C15" s="63" t="s">
        <v>97</v>
      </c>
      <c r="D15" s="63" t="s">
        <v>98</v>
      </c>
      <c r="E15" s="63" t="s">
        <v>71</v>
      </c>
      <c r="F15" s="78" t="s">
        <v>87</v>
      </c>
    </row>
    <row r="16" spans="1:7" ht="34" x14ac:dyDescent="0.2">
      <c r="A16" s="58">
        <v>112</v>
      </c>
      <c r="B16" s="59" t="s">
        <v>64</v>
      </c>
      <c r="C16" s="59"/>
      <c r="D16" s="59"/>
      <c r="E16" s="63" t="s">
        <v>71</v>
      </c>
      <c r="F16" s="79" t="s">
        <v>106</v>
      </c>
      <c r="G16" s="34"/>
    </row>
    <row r="17" spans="1:7" ht="34" x14ac:dyDescent="0.2">
      <c r="A17" s="58">
        <v>113</v>
      </c>
      <c r="B17" s="59" t="s">
        <v>55</v>
      </c>
      <c r="C17" s="65" t="s">
        <v>111</v>
      </c>
      <c r="D17" s="65" t="s">
        <v>112</v>
      </c>
      <c r="E17" s="65" t="s">
        <v>71</v>
      </c>
      <c r="F17" s="80" t="s">
        <v>87</v>
      </c>
      <c r="G17" s="34"/>
    </row>
    <row r="18" spans="1:7" ht="34" x14ac:dyDescent="0.2">
      <c r="A18" s="58">
        <v>114</v>
      </c>
      <c r="B18" s="59" t="s">
        <v>55</v>
      </c>
      <c r="C18" s="65" t="s">
        <v>113</v>
      </c>
      <c r="D18" s="65" t="s">
        <v>114</v>
      </c>
      <c r="E18" s="65" t="s">
        <v>71</v>
      </c>
      <c r="F18" s="80" t="s">
        <v>87</v>
      </c>
      <c r="G18" s="34"/>
    </row>
    <row r="19" spans="1:7" ht="34" x14ac:dyDescent="0.2">
      <c r="A19" s="58">
        <v>115</v>
      </c>
      <c r="B19" s="59" t="s">
        <v>39</v>
      </c>
      <c r="C19" s="56" t="s">
        <v>127</v>
      </c>
      <c r="D19" s="65" t="s">
        <v>128</v>
      </c>
      <c r="E19" s="55" t="s">
        <v>71</v>
      </c>
      <c r="F19" s="79" t="s">
        <v>106</v>
      </c>
      <c r="G19" s="34"/>
    </row>
    <row r="20" spans="1:7" ht="34" x14ac:dyDescent="0.2">
      <c r="A20" s="58">
        <v>116</v>
      </c>
      <c r="B20" s="59" t="s">
        <v>31</v>
      </c>
      <c r="C20" s="57" t="s">
        <v>99</v>
      </c>
      <c r="D20" s="63" t="s">
        <v>100</v>
      </c>
      <c r="E20" s="63" t="s">
        <v>115</v>
      </c>
      <c r="F20" s="78" t="s">
        <v>87</v>
      </c>
      <c r="G20" s="34"/>
    </row>
    <row r="21" spans="1:7" ht="34" x14ac:dyDescent="0.2">
      <c r="A21" s="58">
        <v>117</v>
      </c>
      <c r="B21" s="59" t="s">
        <v>31</v>
      </c>
      <c r="C21" s="63" t="s">
        <v>103</v>
      </c>
      <c r="D21" s="63" t="s">
        <v>104</v>
      </c>
      <c r="E21" s="63" t="s">
        <v>115</v>
      </c>
      <c r="F21" s="78" t="s">
        <v>105</v>
      </c>
    </row>
    <row r="22" spans="1:7" ht="18" thickBot="1" x14ac:dyDescent="0.25">
      <c r="A22" s="66">
        <v>118</v>
      </c>
      <c r="B22" s="67" t="s">
        <v>64</v>
      </c>
      <c r="C22" s="67"/>
      <c r="D22" s="67"/>
      <c r="E22" s="68" t="s">
        <v>115</v>
      </c>
      <c r="F22" s="81"/>
    </row>
    <row r="23" spans="1:7" ht="17" thickTop="1" x14ac:dyDescent="0.2"/>
  </sheetData>
  <mergeCells count="9">
    <mergeCell ref="A12:A13"/>
    <mergeCell ref="B12:D13"/>
    <mergeCell ref="E12:E13"/>
    <mergeCell ref="F12:F13"/>
    <mergeCell ref="A1:F1"/>
    <mergeCell ref="A3:A4"/>
    <mergeCell ref="B3:D4"/>
    <mergeCell ref="E3:E4"/>
    <mergeCell ref="F3:F4"/>
  </mergeCells>
  <pageMargins left="0.75" right="0.75" top="1" bottom="1" header="0.5" footer="0.5"/>
  <pageSetup paperSize="9" fitToHeight="3" orientation="portrait" horizontalDpi="0" verticalDpi="0" copies="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0B08E-48EF-D840-88A9-EC57CF5DE3FC}">
  <dimension ref="A1:B8"/>
  <sheetViews>
    <sheetView workbookViewId="0">
      <selection activeCell="B2" sqref="B2:B7"/>
    </sheetView>
  </sheetViews>
  <sheetFormatPr baseColWidth="10" defaultRowHeight="16" x14ac:dyDescent="0.2"/>
  <sheetData>
    <row r="1" spans="1:2" x14ac:dyDescent="0.2">
      <c r="A1" t="s">
        <v>16</v>
      </c>
      <c r="B1" t="s">
        <v>24</v>
      </c>
    </row>
    <row r="2" spans="1:2" x14ac:dyDescent="0.2">
      <c r="A2" t="s">
        <v>13</v>
      </c>
      <c r="B2" t="s">
        <v>25</v>
      </c>
    </row>
    <row r="3" spans="1:2" x14ac:dyDescent="0.2">
      <c r="A3" t="s">
        <v>14</v>
      </c>
      <c r="B3" t="s">
        <v>26</v>
      </c>
    </row>
    <row r="4" spans="1:2" x14ac:dyDescent="0.2">
      <c r="A4" t="s">
        <v>15</v>
      </c>
      <c r="B4" t="s">
        <v>27</v>
      </c>
    </row>
    <row r="5" spans="1:2" x14ac:dyDescent="0.2">
      <c r="A5" t="s">
        <v>17</v>
      </c>
      <c r="B5" t="s">
        <v>28</v>
      </c>
    </row>
    <row r="6" spans="1:2" x14ac:dyDescent="0.2">
      <c r="A6" s="17" t="s">
        <v>18</v>
      </c>
      <c r="B6" t="s">
        <v>29</v>
      </c>
    </row>
    <row r="7" spans="1:2" x14ac:dyDescent="0.2">
      <c r="B7" t="s">
        <v>30</v>
      </c>
    </row>
    <row r="8" spans="1:2" x14ac:dyDescent="0.2">
      <c r="B8" s="17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INSCRIPTIONS</vt:lpstr>
      <vt:lpstr>LISTE CLUB</vt:lpstr>
      <vt:lpstr>RESULTATS</vt:lpstr>
      <vt:lpstr>DEPART SPRINT</vt:lpstr>
      <vt:lpstr>RESULTATS K2 500m</vt:lpstr>
      <vt:lpstr>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Mathieu LAUBERTON</cp:lastModifiedBy>
  <cp:lastPrinted>2023-06-04T10:39:12Z</cp:lastPrinted>
  <dcterms:created xsi:type="dcterms:W3CDTF">2017-02-25T11:26:01Z</dcterms:created>
  <dcterms:modified xsi:type="dcterms:W3CDTF">2023-06-06T07:29:28Z</dcterms:modified>
</cp:coreProperties>
</file>